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dsay and Anthony\Documents\Northwest Passage 2022\"/>
    </mc:Choice>
  </mc:AlternateContent>
  <xr:revisionPtr revIDLastSave="0" documentId="13_ncr:1_{84EA6DA4-AEB4-45E3-A8D1-B61987AC27D5}" xr6:coauthVersionLast="47" xr6:coauthVersionMax="47" xr10:uidLastSave="{00000000-0000-0000-0000-000000000000}"/>
  <bookViews>
    <workbookView xWindow="-108" yWindow="-108" windowWidth="23256" windowHeight="12456" xr2:uid="{077C4F51-025F-41B8-A5E0-E374093401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8" i="1" l="1"/>
  <c r="I49" i="1"/>
  <c r="I50" i="1"/>
  <c r="I51" i="1"/>
  <c r="K54" i="1"/>
  <c r="K55" i="1"/>
  <c r="K56" i="1"/>
  <c r="K57" i="1"/>
  <c r="K59" i="1"/>
  <c r="K60" i="1"/>
  <c r="K61" i="1"/>
  <c r="K62" i="1"/>
  <c r="K63" i="1"/>
  <c r="K64" i="1"/>
  <c r="K65" i="1"/>
  <c r="K66" i="1"/>
  <c r="K70" i="1"/>
  <c r="K71" i="1"/>
  <c r="K72" i="1"/>
  <c r="K75" i="1"/>
  <c r="K76" i="1"/>
  <c r="K77" i="1"/>
  <c r="J3" i="1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M3" i="1"/>
  <c r="K3" i="1"/>
  <c r="L52" i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J25" i="1" l="1"/>
  <c r="J40" i="1"/>
  <c r="J32" i="1"/>
  <c r="J24" i="1"/>
  <c r="J16" i="1"/>
  <c r="J8" i="1"/>
  <c r="J75" i="1"/>
  <c r="J67" i="1"/>
  <c r="J59" i="1"/>
  <c r="J33" i="1"/>
  <c r="J76" i="1"/>
  <c r="J31" i="1"/>
  <c r="J23" i="1"/>
  <c r="J15" i="1"/>
  <c r="J7" i="1"/>
  <c r="J74" i="1"/>
  <c r="J66" i="1"/>
  <c r="J58" i="1"/>
  <c r="J9" i="1"/>
  <c r="J46" i="1"/>
  <c r="J30" i="1"/>
  <c r="J14" i="1"/>
  <c r="J6" i="1"/>
  <c r="J73" i="1"/>
  <c r="J65" i="1"/>
  <c r="J57" i="1"/>
  <c r="J60" i="1"/>
  <c r="J47" i="1"/>
  <c r="J38" i="1"/>
  <c r="J22" i="1"/>
  <c r="J45" i="1"/>
  <c r="J37" i="1"/>
  <c r="J29" i="1"/>
  <c r="J21" i="1"/>
  <c r="J13" i="1"/>
  <c r="J5" i="1"/>
  <c r="J72" i="1"/>
  <c r="J64" i="1"/>
  <c r="J56" i="1"/>
  <c r="J44" i="1"/>
  <c r="J36" i="1"/>
  <c r="J28" i="1"/>
  <c r="J20" i="1"/>
  <c r="J12" i="1"/>
  <c r="J4" i="1"/>
  <c r="J71" i="1"/>
  <c r="J63" i="1"/>
  <c r="J55" i="1"/>
  <c r="J17" i="1"/>
  <c r="J39" i="1"/>
  <c r="J43" i="1"/>
  <c r="J35" i="1"/>
  <c r="J27" i="1"/>
  <c r="J19" i="1"/>
  <c r="J11" i="1"/>
  <c r="J53" i="1"/>
  <c r="J70" i="1"/>
  <c r="J62" i="1"/>
  <c r="J54" i="1"/>
  <c r="J41" i="1"/>
  <c r="J68" i="1"/>
  <c r="J42" i="1"/>
  <c r="J34" i="1"/>
  <c r="J26" i="1"/>
  <c r="J18" i="1"/>
  <c r="J10" i="1"/>
  <c r="J77" i="1"/>
  <c r="J69" i="1"/>
  <c r="J61" i="1"/>
  <c r="K53" i="1"/>
  <c r="M4" i="1"/>
  <c r="M5" i="1" s="1"/>
  <c r="M6" i="1" s="1"/>
  <c r="M7" i="1" s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K20" i="1" s="1"/>
  <c r="I3" i="1"/>
  <c r="I4" i="1"/>
  <c r="I5" i="1"/>
  <c r="I8" i="1" l="1"/>
  <c r="K9" i="1"/>
  <c r="K11" i="1"/>
  <c r="I9" i="1"/>
  <c r="I10" i="1"/>
  <c r="K19" i="1"/>
  <c r="K10" i="1"/>
  <c r="I7" i="1"/>
  <c r="I6" i="1"/>
  <c r="I13" i="1"/>
  <c r="I14" i="1"/>
  <c r="I17" i="1"/>
  <c r="I11" i="1"/>
  <c r="I15" i="1"/>
  <c r="I12" i="1"/>
  <c r="K12" i="1"/>
  <c r="K16" i="1"/>
  <c r="I18" i="1"/>
  <c r="K13" i="1"/>
  <c r="I20" i="1"/>
  <c r="K17" i="1"/>
  <c r="K14" i="1"/>
  <c r="K6" i="1"/>
  <c r="I16" i="1"/>
  <c r="I19" i="1"/>
  <c r="K18" i="1"/>
  <c r="K15" i="1"/>
  <c r="M20" i="1"/>
  <c r="I21" i="1" l="1"/>
  <c r="K21" i="1"/>
  <c r="M21" i="1"/>
  <c r="M22" i="1" l="1"/>
  <c r="K22" i="1"/>
  <c r="I22" i="1"/>
  <c r="M23" i="1" l="1"/>
  <c r="K23" i="1"/>
  <c r="I23" i="1"/>
  <c r="M24" i="1" l="1"/>
  <c r="K24" i="1"/>
  <c r="I24" i="1"/>
  <c r="M25" i="1" l="1"/>
  <c r="K25" i="1"/>
  <c r="I25" i="1"/>
  <c r="M26" i="1" l="1"/>
  <c r="I26" i="1"/>
  <c r="M27" i="1" l="1"/>
  <c r="I27" i="1"/>
  <c r="M28" i="1" l="1"/>
  <c r="I28" i="1"/>
  <c r="K28" i="1"/>
  <c r="M29" i="1" l="1"/>
  <c r="I29" i="1"/>
  <c r="K29" i="1"/>
  <c r="M30" i="1" l="1"/>
  <c r="I30" i="1"/>
  <c r="K30" i="1"/>
  <c r="M31" i="1" l="1"/>
  <c r="K31" i="1"/>
  <c r="I31" i="1"/>
  <c r="M32" i="1" l="1"/>
  <c r="K32" i="1"/>
  <c r="I32" i="1"/>
  <c r="M33" i="1" l="1"/>
  <c r="K33" i="1"/>
  <c r="I33" i="1"/>
  <c r="M34" i="1" l="1"/>
  <c r="I34" i="1"/>
  <c r="K34" i="1"/>
  <c r="M35" i="1" l="1"/>
  <c r="I35" i="1"/>
  <c r="K35" i="1"/>
  <c r="M36" i="1" l="1"/>
  <c r="K36" i="1"/>
  <c r="I36" i="1"/>
  <c r="M37" i="1" l="1"/>
  <c r="I37" i="1"/>
  <c r="K37" i="1"/>
  <c r="M38" i="1" l="1"/>
  <c r="I38" i="1"/>
  <c r="K38" i="1"/>
  <c r="M39" i="1" l="1"/>
  <c r="K39" i="1"/>
  <c r="I39" i="1"/>
  <c r="M40" i="1" l="1"/>
  <c r="K40" i="1"/>
  <c r="I40" i="1"/>
  <c r="M41" i="1" l="1"/>
  <c r="K41" i="1"/>
  <c r="I41" i="1"/>
  <c r="M42" i="1" l="1"/>
  <c r="I42" i="1"/>
  <c r="K42" i="1"/>
  <c r="M43" i="1" l="1"/>
  <c r="K43" i="1"/>
  <c r="I43" i="1"/>
  <c r="M44" i="1" l="1"/>
  <c r="I44" i="1"/>
  <c r="M45" i="1" l="1"/>
  <c r="I45" i="1"/>
  <c r="M46" i="1" l="1"/>
  <c r="I46" i="1"/>
  <c r="M47" i="1" l="1"/>
  <c r="K47" i="1"/>
  <c r="I47" i="1"/>
  <c r="M48" i="1" l="1"/>
  <c r="M49" i="1" l="1"/>
  <c r="M50" i="1" l="1"/>
  <c r="M51" i="1" l="1"/>
  <c r="M52" i="1" l="1"/>
  <c r="I52" i="1"/>
  <c r="M53" i="1" l="1"/>
  <c r="I53" i="1"/>
  <c r="M54" i="1" l="1"/>
  <c r="I54" i="1"/>
  <c r="M55" i="1" l="1"/>
  <c r="I55" i="1"/>
  <c r="M56" i="1" l="1"/>
  <c r="I56" i="1"/>
  <c r="M57" i="1" l="1"/>
  <c r="I57" i="1"/>
  <c r="M58" i="1" l="1"/>
  <c r="I58" i="1"/>
  <c r="M59" i="1" l="1"/>
  <c r="I59" i="1"/>
  <c r="M60" i="1" l="1"/>
  <c r="I60" i="1"/>
  <c r="M61" i="1" l="1"/>
  <c r="I61" i="1"/>
  <c r="M62" i="1" l="1"/>
  <c r="I62" i="1"/>
  <c r="M63" i="1" l="1"/>
  <c r="I63" i="1"/>
  <c r="M64" i="1" l="1"/>
  <c r="I64" i="1"/>
  <c r="M65" i="1" l="1"/>
  <c r="I65" i="1"/>
  <c r="M66" i="1" l="1"/>
  <c r="I66" i="1"/>
  <c r="M67" i="1" l="1"/>
  <c r="I67" i="1"/>
  <c r="M68" i="1" l="1"/>
  <c r="I68" i="1"/>
  <c r="M69" i="1" l="1"/>
  <c r="I69" i="1"/>
  <c r="M70" i="1" l="1"/>
  <c r="I70" i="1"/>
  <c r="M71" i="1" l="1"/>
  <c r="I71" i="1"/>
  <c r="M72" i="1" l="1"/>
  <c r="I72" i="1"/>
  <c r="M73" i="1" l="1"/>
  <c r="I73" i="1"/>
  <c r="M74" i="1" l="1"/>
  <c r="I74" i="1"/>
  <c r="M75" i="1" l="1"/>
  <c r="I75" i="1"/>
  <c r="M76" i="1" l="1"/>
  <c r="I76" i="1"/>
  <c r="M77" i="1" l="1"/>
  <c r="I77" i="1"/>
</calcChain>
</file>

<file path=xl/sharedStrings.xml><?xml version="1.0" encoding="utf-8"?>
<sst xmlns="http://schemas.openxmlformats.org/spreadsheetml/2006/main" count="166" uniqueCount="74">
  <si>
    <t>Date</t>
  </si>
  <si>
    <t>Section Day</t>
  </si>
  <si>
    <t>Paddle Day</t>
  </si>
  <si>
    <t>Destination</t>
  </si>
  <si>
    <t>GSL Beach #1</t>
  </si>
  <si>
    <t>GSL Beach #2</t>
  </si>
  <si>
    <t>The Swamp</t>
  </si>
  <si>
    <t>Kakisa River</t>
  </si>
  <si>
    <t>Dory Point Wayside</t>
  </si>
  <si>
    <t>Moose Island</t>
  </si>
  <si>
    <t>George's Camp</t>
  </si>
  <si>
    <t>Trout River Camp</t>
  </si>
  <si>
    <t>J.M. Sawmill Pt</t>
  </si>
  <si>
    <t>Martin River</t>
  </si>
  <si>
    <t>Toothbrush Bivy</t>
  </si>
  <si>
    <t>Round Island Bivy</t>
  </si>
  <si>
    <t>RB2M Point</t>
  </si>
  <si>
    <t>Slot Canyon - Mud Beach</t>
  </si>
  <si>
    <t>Seagull Island</t>
  </si>
  <si>
    <t>Tulita</t>
  </si>
  <si>
    <t>Bear Rock C.G.</t>
  </si>
  <si>
    <t>MacKinnon T.P.</t>
  </si>
  <si>
    <t>Muskox Mountain View</t>
  </si>
  <si>
    <t>Cobble Corner</t>
  </si>
  <si>
    <t>Fort Good Hope Point</t>
  </si>
  <si>
    <t>Askew Beach</t>
  </si>
  <si>
    <t>Fort Simpson T.P.</t>
  </si>
  <si>
    <t>The Grandview</t>
  </si>
  <si>
    <t>Goose Spit</t>
  </si>
  <si>
    <t>Old Fort Good Hope Mud Cliffs</t>
  </si>
  <si>
    <t>Sinking Sands</t>
  </si>
  <si>
    <t>Point Separation</t>
  </si>
  <si>
    <t>Sandy Salvation</t>
  </si>
  <si>
    <t>Happy Noisy Valley</t>
  </si>
  <si>
    <t>Bear Crossing</t>
  </si>
  <si>
    <t>Caribou Hills</t>
  </si>
  <si>
    <t>Tundra Dunes</t>
  </si>
  <si>
    <t xml:space="preserve">Whitefish Beach </t>
  </si>
  <si>
    <t>Whitefish Beach #2</t>
  </si>
  <si>
    <t>Tuktoyaktuk</t>
  </si>
  <si>
    <t>Toker Point</t>
  </si>
  <si>
    <t>Hutchinson Bay West</t>
  </si>
  <si>
    <t>Drift Point Dunes</t>
  </si>
  <si>
    <t>McKinley Bay West</t>
  </si>
  <si>
    <t>Seal Bay - Bou Beach</t>
  </si>
  <si>
    <t>Cape Brown Cliffs</t>
  </si>
  <si>
    <t>Cape Dalhousie South</t>
  </si>
  <si>
    <t>Johnson Bay - Fuse (2)</t>
  </si>
  <si>
    <t>Nicholson Island</t>
  </si>
  <si>
    <t>Cape Sangro North - Banger Beach</t>
  </si>
  <si>
    <t>Cape Wolki North - Muskox Cliffs</t>
  </si>
  <si>
    <t>Cy Peck South - Ashes Beach</t>
  </si>
  <si>
    <t>Cape Bathurst</t>
  </si>
  <si>
    <t>Malloch Hill</t>
  </si>
  <si>
    <t>Smoking Hills South - Open Tundra</t>
  </si>
  <si>
    <t>Franklin Bay - Bery Beluga Beach</t>
  </si>
  <si>
    <t>Langton Bay Dunes</t>
  </si>
  <si>
    <t>Portage Lake - Parry Peninsula</t>
  </si>
  <si>
    <t>Argo Bay</t>
  </si>
  <si>
    <t>Paulatuk</t>
  </si>
  <si>
    <t>Km</t>
  </si>
  <si>
    <t xml:space="preserve">Section </t>
  </si>
  <si>
    <t>Deh Cho</t>
  </si>
  <si>
    <t>Tuk to Paulatuk</t>
  </si>
  <si>
    <t>Trip Day</t>
  </si>
  <si>
    <t>Hrs</t>
  </si>
  <si>
    <t>Trip Km</t>
  </si>
  <si>
    <t>Section Km</t>
  </si>
  <si>
    <t>Avg. Trip</t>
  </si>
  <si>
    <r>
      <t xml:space="preserve">Oniak Channel Marker </t>
    </r>
    <r>
      <rPr>
        <b/>
        <i/>
        <sz val="11"/>
        <color theme="1"/>
        <rFont val="Calibri"/>
        <family val="2"/>
        <scheme val="minor"/>
      </rPr>
      <t>(GPS Error)</t>
    </r>
  </si>
  <si>
    <r>
      <t xml:space="preserve">Birch Creek </t>
    </r>
    <r>
      <rPr>
        <b/>
        <i/>
        <sz val="11"/>
        <color theme="1"/>
        <rFont val="Calibri"/>
        <family val="2"/>
        <scheme val="minor"/>
      </rPr>
      <t>(GPS Error)</t>
    </r>
  </si>
  <si>
    <t>Sct. Paddle Day</t>
  </si>
  <si>
    <t>Avg. Sct. Km (All Days)</t>
  </si>
  <si>
    <t>Avg. Sct. Km (Paddle 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</si>
</sst>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/>
    <xf numFmtId="15" fontId="0" fillId="0" borderId="1" xfId="0" applyNumberFormat="1" applyBorder="1"/>
    <xf numFmtId="1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5" fontId="0" fillId="0" borderId="2" xfId="0" applyNumberFormat="1" applyBorder="1"/>
    <xf numFmtId="0" fontId="0" fillId="0" borderId="3" xfId="0" applyBorder="1"/>
    <xf numFmtId="15" fontId="0" fillId="0" borderId="4" xfId="0" applyNumberFormat="1" applyBorder="1"/>
    <xf numFmtId="15" fontId="0" fillId="0" borderId="5" xfId="0" applyNumberFormat="1" applyBorder="1"/>
    <xf numFmtId="1" fontId="0" fillId="0" borderId="5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/>
    <xf numFmtId="15" fontId="0" fillId="0" borderId="7" xfId="0" applyNumberFormat="1" applyBorder="1"/>
    <xf numFmtId="15" fontId="0" fillId="0" borderId="8" xfId="0" applyNumberFormat="1" applyBorder="1"/>
    <xf numFmtId="1" fontId="0" fillId="0" borderId="8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9" xfId="0" applyBorder="1"/>
    <xf numFmtId="15" fontId="1" fillId="2" borderId="2" xfId="0" applyNumberFormat="1" applyFont="1" applyFill="1" applyBorder="1"/>
    <xf numFmtId="15" fontId="1" fillId="2" borderId="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3" xfId="0" applyFont="1" applyFill="1" applyBorder="1"/>
    <xf numFmtId="15" fontId="1" fillId="3" borderId="4" xfId="0" applyNumberFormat="1" applyFont="1" applyFill="1" applyBorder="1"/>
    <xf numFmtId="15" fontId="1" fillId="3" borderId="5" xfId="0" applyNumberFormat="1" applyFont="1" applyFill="1" applyBorder="1"/>
    <xf numFmtId="1" fontId="1" fillId="3" borderId="5" xfId="0" applyNumberFormat="1" applyFont="1" applyFill="1" applyBorder="1" applyAlignment="1">
      <alignment horizontal="center"/>
    </xf>
    <xf numFmtId="164" fontId="1" fillId="3" borderId="5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3" borderId="6" xfId="0" applyFont="1" applyFill="1" applyBorder="1"/>
    <xf numFmtId="164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3" borderId="5" xfId="0" applyNumberFormat="1" applyFont="1" applyFill="1" applyBorder="1" applyAlignment="1">
      <alignment horizontal="center"/>
    </xf>
    <xf numFmtId="164" fontId="0" fillId="3" borderId="5" xfId="0" applyNumberFormat="1" applyFont="1" applyFill="1" applyBorder="1" applyAlignment="1">
      <alignment horizontal="center"/>
    </xf>
    <xf numFmtId="164" fontId="1" fillId="4" borderId="5" xfId="0" applyNumberFormat="1" applyFont="1" applyFill="1" applyBorder="1" applyAlignment="1">
      <alignment horizontal="center"/>
    </xf>
    <xf numFmtId="0" fontId="1" fillId="5" borderId="10" xfId="0" applyFont="1" applyFill="1" applyBorder="1"/>
    <xf numFmtId="0" fontId="1" fillId="5" borderId="11" xfId="0" applyFont="1" applyFill="1" applyBorder="1"/>
    <xf numFmtId="0" fontId="1" fillId="5" borderId="11" xfId="0" applyNumberFormat="1" applyFont="1" applyFill="1" applyBorder="1"/>
    <xf numFmtId="0" fontId="1" fillId="5" borderId="12" xfId="0" applyFont="1" applyFill="1" applyBorder="1"/>
    <xf numFmtId="164" fontId="0" fillId="0" borderId="1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9F1E0-BF96-45EB-A8EB-2294DAE74030}">
  <dimension ref="A1:N77"/>
  <sheetViews>
    <sheetView tabSelected="1" workbookViewId="0">
      <pane ySplit="1" topLeftCell="A40" activePane="bottomLeft" state="frozen"/>
      <selection pane="bottomLeft" activeCell="N43" sqref="N43"/>
    </sheetView>
  </sheetViews>
  <sheetFormatPr defaultRowHeight="14.4" x14ac:dyDescent="0.3"/>
  <cols>
    <col min="1" max="1" width="9.88671875" bestFit="1" customWidth="1"/>
    <col min="2" max="2" width="13.33203125" customWidth="1"/>
    <col min="3" max="3" width="7.77734375" customWidth="1"/>
    <col min="4" max="4" width="10.44140625" customWidth="1"/>
    <col min="5" max="5" width="10.77734375" customWidth="1"/>
    <col min="6" max="6" width="13.77734375" customWidth="1"/>
    <col min="7" max="7" width="5.33203125" style="1" customWidth="1"/>
    <col min="8" max="8" width="5.88671875" customWidth="1"/>
    <col min="9" max="9" width="8.109375" customWidth="1"/>
    <col min="10" max="10" width="19.77734375" customWidth="1"/>
    <col min="11" max="11" width="23.5546875" customWidth="1"/>
    <col min="12" max="12" width="10.109375" customWidth="1"/>
    <col min="13" max="13" width="8.109375" customWidth="1"/>
    <col min="14" max="14" width="29.5546875" customWidth="1"/>
  </cols>
  <sheetData>
    <row r="1" spans="1:14" ht="15" thickBot="1" x14ac:dyDescent="0.35">
      <c r="A1" s="36" t="s">
        <v>0</v>
      </c>
      <c r="B1" s="37" t="s">
        <v>61</v>
      </c>
      <c r="C1" s="37" t="s">
        <v>64</v>
      </c>
      <c r="D1" s="37" t="s">
        <v>2</v>
      </c>
      <c r="E1" s="37" t="s">
        <v>1</v>
      </c>
      <c r="F1" s="37" t="s">
        <v>71</v>
      </c>
      <c r="G1" s="38" t="s">
        <v>65</v>
      </c>
      <c r="H1" s="37" t="s">
        <v>60</v>
      </c>
      <c r="I1" s="37" t="s">
        <v>68</v>
      </c>
      <c r="J1" s="37" t="s">
        <v>72</v>
      </c>
      <c r="K1" s="37" t="s">
        <v>73</v>
      </c>
      <c r="L1" s="37" t="s">
        <v>67</v>
      </c>
      <c r="M1" s="37" t="s">
        <v>66</v>
      </c>
      <c r="N1" s="39" t="s">
        <v>3</v>
      </c>
    </row>
    <row r="2" spans="1:14" x14ac:dyDescent="0.3">
      <c r="A2" s="14">
        <v>44712</v>
      </c>
      <c r="B2" s="15" t="s">
        <v>62</v>
      </c>
      <c r="C2" s="16">
        <v>1</v>
      </c>
      <c r="D2" s="16">
        <v>1</v>
      </c>
      <c r="E2" s="16">
        <v>1</v>
      </c>
      <c r="F2" s="16">
        <v>1</v>
      </c>
      <c r="G2" s="17">
        <v>2</v>
      </c>
      <c r="H2" s="18">
        <v>5.5</v>
      </c>
      <c r="I2" s="18">
        <v>5.5</v>
      </c>
      <c r="J2" s="18">
        <v>5.5</v>
      </c>
      <c r="K2" s="18">
        <v>5.5</v>
      </c>
      <c r="L2" s="18">
        <v>5.5</v>
      </c>
      <c r="M2" s="18">
        <v>5.5</v>
      </c>
      <c r="N2" s="19" t="s">
        <v>4</v>
      </c>
    </row>
    <row r="3" spans="1:14" x14ac:dyDescent="0.3">
      <c r="A3" s="6">
        <v>44713</v>
      </c>
      <c r="B3" s="2" t="s">
        <v>62</v>
      </c>
      <c r="C3" s="3">
        <v>2</v>
      </c>
      <c r="D3" s="3">
        <v>2</v>
      </c>
      <c r="E3" s="3">
        <v>2</v>
      </c>
      <c r="F3" s="3">
        <v>2</v>
      </c>
      <c r="G3" s="4">
        <v>2</v>
      </c>
      <c r="H3" s="5">
        <v>5.4</v>
      </c>
      <c r="I3" s="5">
        <f t="shared" ref="I3:I51" si="0">(H3+M2)/C3</f>
        <v>5.45</v>
      </c>
      <c r="J3" s="5">
        <f>(H3+L2)/E3</f>
        <v>5.45</v>
      </c>
      <c r="K3" s="5">
        <f>(H3+M2)/F3</f>
        <v>5.45</v>
      </c>
      <c r="L3" s="5">
        <f>L2+H3</f>
        <v>10.9</v>
      </c>
      <c r="M3" s="5">
        <f t="shared" ref="M3:M34" si="1">M2+H3</f>
        <v>10.9</v>
      </c>
      <c r="N3" s="7" t="s">
        <v>5</v>
      </c>
    </row>
    <row r="4" spans="1:14" x14ac:dyDescent="0.3">
      <c r="A4" s="6">
        <v>44714</v>
      </c>
      <c r="B4" s="2" t="s">
        <v>62</v>
      </c>
      <c r="C4" s="3">
        <v>3</v>
      </c>
      <c r="D4" s="3"/>
      <c r="E4" s="3">
        <v>3</v>
      </c>
      <c r="F4" s="3"/>
      <c r="G4" s="4">
        <v>0</v>
      </c>
      <c r="H4" s="5">
        <v>0</v>
      </c>
      <c r="I4" s="5">
        <f t="shared" si="0"/>
        <v>3.6333333333333333</v>
      </c>
      <c r="J4" s="5">
        <f t="shared" ref="J4:J47" si="2">(H4+L3)/E4</f>
        <v>3.6333333333333333</v>
      </c>
      <c r="K4" s="5"/>
      <c r="L4" s="5">
        <f t="shared" ref="L4:L47" si="3">L3+H4</f>
        <v>10.9</v>
      </c>
      <c r="M4" s="5">
        <f t="shared" si="1"/>
        <v>10.9</v>
      </c>
      <c r="N4" s="7" t="s">
        <v>5</v>
      </c>
    </row>
    <row r="5" spans="1:14" x14ac:dyDescent="0.3">
      <c r="A5" s="6">
        <v>44715</v>
      </c>
      <c r="B5" s="2" t="s">
        <v>62</v>
      </c>
      <c r="C5" s="3">
        <v>4</v>
      </c>
      <c r="D5" s="3"/>
      <c r="E5" s="3">
        <v>4</v>
      </c>
      <c r="F5" s="3"/>
      <c r="G5" s="4">
        <v>0</v>
      </c>
      <c r="H5" s="5">
        <v>0</v>
      </c>
      <c r="I5" s="5">
        <f t="shared" si="0"/>
        <v>2.7250000000000001</v>
      </c>
      <c r="J5" s="5">
        <f t="shared" si="2"/>
        <v>2.7250000000000001</v>
      </c>
      <c r="K5" s="5"/>
      <c r="L5" s="5">
        <f t="shared" si="3"/>
        <v>10.9</v>
      </c>
      <c r="M5" s="5">
        <f t="shared" si="1"/>
        <v>10.9</v>
      </c>
      <c r="N5" s="7" t="s">
        <v>5</v>
      </c>
    </row>
    <row r="6" spans="1:14" x14ac:dyDescent="0.3">
      <c r="A6" s="6">
        <v>44716</v>
      </c>
      <c r="B6" s="2" t="s">
        <v>62</v>
      </c>
      <c r="C6" s="3">
        <v>5</v>
      </c>
      <c r="D6" s="3">
        <v>3</v>
      </c>
      <c r="E6" s="3">
        <v>5</v>
      </c>
      <c r="F6" s="3">
        <v>3</v>
      </c>
      <c r="G6" s="4">
        <v>10.5</v>
      </c>
      <c r="H6" s="5">
        <v>38.1</v>
      </c>
      <c r="I6" s="5">
        <f t="shared" si="0"/>
        <v>9.8000000000000007</v>
      </c>
      <c r="J6" s="5">
        <f t="shared" si="2"/>
        <v>9.8000000000000007</v>
      </c>
      <c r="K6" s="5">
        <f>(H6+M5)/F6</f>
        <v>16.333333333333332</v>
      </c>
      <c r="L6" s="5">
        <f t="shared" si="3"/>
        <v>49</v>
      </c>
      <c r="M6" s="5">
        <f t="shared" si="1"/>
        <v>49</v>
      </c>
      <c r="N6" s="7" t="s">
        <v>6</v>
      </c>
    </row>
    <row r="7" spans="1:14" x14ac:dyDescent="0.3">
      <c r="A7" s="6">
        <v>44717</v>
      </c>
      <c r="B7" s="2" t="s">
        <v>62</v>
      </c>
      <c r="C7" s="3">
        <v>6</v>
      </c>
      <c r="D7" s="3"/>
      <c r="E7" s="3">
        <v>6</v>
      </c>
      <c r="F7" s="3"/>
      <c r="G7" s="4">
        <v>0</v>
      </c>
      <c r="H7" s="5">
        <v>0</v>
      </c>
      <c r="I7" s="5">
        <f t="shared" si="0"/>
        <v>8.1666666666666661</v>
      </c>
      <c r="J7" s="5">
        <f t="shared" si="2"/>
        <v>8.1666666666666661</v>
      </c>
      <c r="K7" s="5"/>
      <c r="L7" s="5">
        <f t="shared" si="3"/>
        <v>49</v>
      </c>
      <c r="M7" s="5">
        <f t="shared" si="1"/>
        <v>49</v>
      </c>
      <c r="N7" s="7" t="s">
        <v>6</v>
      </c>
    </row>
    <row r="8" spans="1:14" x14ac:dyDescent="0.3">
      <c r="A8" s="6">
        <v>44718</v>
      </c>
      <c r="B8" s="2" t="s">
        <v>62</v>
      </c>
      <c r="C8" s="3">
        <v>7</v>
      </c>
      <c r="D8" s="3"/>
      <c r="E8" s="3">
        <v>7</v>
      </c>
      <c r="F8" s="3"/>
      <c r="G8" s="4">
        <v>0</v>
      </c>
      <c r="H8" s="5">
        <v>0</v>
      </c>
      <c r="I8" s="5">
        <f t="shared" si="0"/>
        <v>7</v>
      </c>
      <c r="J8" s="5">
        <f t="shared" si="2"/>
        <v>7</v>
      </c>
      <c r="K8" s="5"/>
      <c r="L8" s="5">
        <f t="shared" si="3"/>
        <v>49</v>
      </c>
      <c r="M8" s="5">
        <f t="shared" si="1"/>
        <v>49</v>
      </c>
      <c r="N8" s="7" t="s">
        <v>6</v>
      </c>
    </row>
    <row r="9" spans="1:14" x14ac:dyDescent="0.3">
      <c r="A9" s="6">
        <v>44719</v>
      </c>
      <c r="B9" s="2" t="s">
        <v>62</v>
      </c>
      <c r="C9" s="3">
        <v>8</v>
      </c>
      <c r="D9" s="3">
        <v>4</v>
      </c>
      <c r="E9" s="3">
        <v>8</v>
      </c>
      <c r="F9" s="3">
        <v>4</v>
      </c>
      <c r="G9" s="4">
        <v>9.5</v>
      </c>
      <c r="H9" s="5">
        <v>47.3</v>
      </c>
      <c r="I9" s="5">
        <f t="shared" si="0"/>
        <v>12.0375</v>
      </c>
      <c r="J9" s="5">
        <f t="shared" si="2"/>
        <v>12.0375</v>
      </c>
      <c r="K9" s="5">
        <f t="shared" ref="K9:K25" si="4">(H9+M8)/F9</f>
        <v>24.074999999999999</v>
      </c>
      <c r="L9" s="5">
        <f t="shared" si="3"/>
        <v>96.3</v>
      </c>
      <c r="M9" s="5">
        <f t="shared" si="1"/>
        <v>96.3</v>
      </c>
      <c r="N9" s="7" t="s">
        <v>7</v>
      </c>
    </row>
    <row r="10" spans="1:14" x14ac:dyDescent="0.3">
      <c r="A10" s="6">
        <v>44720</v>
      </c>
      <c r="B10" s="2" t="s">
        <v>62</v>
      </c>
      <c r="C10" s="3">
        <v>9</v>
      </c>
      <c r="D10" s="3">
        <v>5</v>
      </c>
      <c r="E10" s="3">
        <v>9</v>
      </c>
      <c r="F10" s="3">
        <v>5</v>
      </c>
      <c r="G10" s="4">
        <v>5.5</v>
      </c>
      <c r="H10" s="5">
        <v>28.9</v>
      </c>
      <c r="I10" s="5">
        <f t="shared" si="0"/>
        <v>13.91111111111111</v>
      </c>
      <c r="J10" s="5">
        <f t="shared" si="2"/>
        <v>13.91111111111111</v>
      </c>
      <c r="K10" s="5">
        <f t="shared" si="4"/>
        <v>25.04</v>
      </c>
      <c r="L10" s="5">
        <f t="shared" si="3"/>
        <v>125.19999999999999</v>
      </c>
      <c r="M10" s="5">
        <f t="shared" si="1"/>
        <v>125.19999999999999</v>
      </c>
      <c r="N10" s="7" t="s">
        <v>8</v>
      </c>
    </row>
    <row r="11" spans="1:14" x14ac:dyDescent="0.3">
      <c r="A11" s="6">
        <v>44721</v>
      </c>
      <c r="B11" s="2" t="s">
        <v>62</v>
      </c>
      <c r="C11" s="3">
        <v>10</v>
      </c>
      <c r="D11" s="3">
        <v>6</v>
      </c>
      <c r="E11" s="3">
        <v>10</v>
      </c>
      <c r="F11" s="3">
        <v>6</v>
      </c>
      <c r="G11" s="4">
        <v>5</v>
      </c>
      <c r="H11" s="5">
        <v>40</v>
      </c>
      <c r="I11" s="5">
        <f t="shared" si="0"/>
        <v>16.52</v>
      </c>
      <c r="J11" s="5">
        <f t="shared" si="2"/>
        <v>16.52</v>
      </c>
      <c r="K11" s="5">
        <f t="shared" si="4"/>
        <v>27.533333333333331</v>
      </c>
      <c r="L11" s="5">
        <f t="shared" si="3"/>
        <v>165.2</v>
      </c>
      <c r="M11" s="5">
        <f t="shared" si="1"/>
        <v>165.2</v>
      </c>
      <c r="N11" s="7" t="s">
        <v>9</v>
      </c>
    </row>
    <row r="12" spans="1:14" x14ac:dyDescent="0.3">
      <c r="A12" s="6">
        <v>44722</v>
      </c>
      <c r="B12" s="2" t="s">
        <v>62</v>
      </c>
      <c r="C12" s="3">
        <v>11</v>
      </c>
      <c r="D12" s="3">
        <v>7</v>
      </c>
      <c r="E12" s="3">
        <v>11</v>
      </c>
      <c r="F12" s="3">
        <v>7</v>
      </c>
      <c r="G12" s="4">
        <v>8</v>
      </c>
      <c r="H12" s="5">
        <v>43.5</v>
      </c>
      <c r="I12" s="5">
        <f t="shared" si="0"/>
        <v>18.972727272727273</v>
      </c>
      <c r="J12" s="5">
        <f t="shared" si="2"/>
        <v>18.972727272727273</v>
      </c>
      <c r="K12" s="5">
        <f t="shared" si="4"/>
        <v>29.814285714285713</v>
      </c>
      <c r="L12" s="5">
        <f t="shared" si="3"/>
        <v>208.7</v>
      </c>
      <c r="M12" s="5">
        <f t="shared" si="1"/>
        <v>208.7</v>
      </c>
      <c r="N12" s="7" t="s">
        <v>10</v>
      </c>
    </row>
    <row r="13" spans="1:14" x14ac:dyDescent="0.3">
      <c r="A13" s="6">
        <v>44723</v>
      </c>
      <c r="B13" s="2" t="s">
        <v>62</v>
      </c>
      <c r="C13" s="3">
        <v>12</v>
      </c>
      <c r="D13" s="3">
        <v>8</v>
      </c>
      <c r="E13" s="3">
        <v>12</v>
      </c>
      <c r="F13" s="3">
        <v>8</v>
      </c>
      <c r="G13" s="4">
        <v>9.75</v>
      </c>
      <c r="H13" s="5">
        <v>66.5</v>
      </c>
      <c r="I13" s="5">
        <f t="shared" si="0"/>
        <v>22.933333333333334</v>
      </c>
      <c r="J13" s="5">
        <f t="shared" si="2"/>
        <v>22.933333333333334</v>
      </c>
      <c r="K13" s="5">
        <f t="shared" si="4"/>
        <v>34.4</v>
      </c>
      <c r="L13" s="5">
        <f t="shared" si="3"/>
        <v>275.2</v>
      </c>
      <c r="M13" s="5">
        <f t="shared" si="1"/>
        <v>275.2</v>
      </c>
      <c r="N13" s="7" t="s">
        <v>11</v>
      </c>
    </row>
    <row r="14" spans="1:14" x14ac:dyDescent="0.3">
      <c r="A14" s="6">
        <v>44724</v>
      </c>
      <c r="B14" s="2" t="s">
        <v>62</v>
      </c>
      <c r="C14" s="3">
        <v>13</v>
      </c>
      <c r="D14" s="3">
        <v>9</v>
      </c>
      <c r="E14" s="3">
        <v>13</v>
      </c>
      <c r="F14" s="3">
        <v>9</v>
      </c>
      <c r="G14" s="4">
        <v>6.5</v>
      </c>
      <c r="H14" s="5">
        <v>54.1</v>
      </c>
      <c r="I14" s="5">
        <f t="shared" si="0"/>
        <v>25.330769230769231</v>
      </c>
      <c r="J14" s="5">
        <f t="shared" si="2"/>
        <v>25.330769230769231</v>
      </c>
      <c r="K14" s="5">
        <f t="shared" si="4"/>
        <v>36.588888888888889</v>
      </c>
      <c r="L14" s="5">
        <f t="shared" si="3"/>
        <v>329.3</v>
      </c>
      <c r="M14" s="5">
        <f t="shared" si="1"/>
        <v>329.3</v>
      </c>
      <c r="N14" s="7" t="s">
        <v>12</v>
      </c>
    </row>
    <row r="15" spans="1:14" x14ac:dyDescent="0.3">
      <c r="A15" s="6">
        <v>44725</v>
      </c>
      <c r="B15" s="2" t="s">
        <v>62</v>
      </c>
      <c r="C15" s="3">
        <v>14</v>
      </c>
      <c r="D15" s="3">
        <v>10</v>
      </c>
      <c r="E15" s="3">
        <v>14</v>
      </c>
      <c r="F15" s="3">
        <v>10</v>
      </c>
      <c r="G15" s="4">
        <v>7.5</v>
      </c>
      <c r="H15" s="5">
        <v>64.8</v>
      </c>
      <c r="I15" s="5">
        <f t="shared" si="0"/>
        <v>28.150000000000002</v>
      </c>
      <c r="J15" s="5">
        <f t="shared" si="2"/>
        <v>28.150000000000002</v>
      </c>
      <c r="K15" s="5">
        <f t="shared" si="4"/>
        <v>39.410000000000004</v>
      </c>
      <c r="L15" s="5">
        <f t="shared" si="3"/>
        <v>394.1</v>
      </c>
      <c r="M15" s="5">
        <f t="shared" si="1"/>
        <v>394.1</v>
      </c>
      <c r="N15" s="7" t="s">
        <v>26</v>
      </c>
    </row>
    <row r="16" spans="1:14" x14ac:dyDescent="0.3">
      <c r="A16" s="6">
        <v>44726</v>
      </c>
      <c r="B16" s="2" t="s">
        <v>62</v>
      </c>
      <c r="C16" s="3">
        <v>15</v>
      </c>
      <c r="D16" s="3">
        <v>11</v>
      </c>
      <c r="E16" s="3">
        <v>15</v>
      </c>
      <c r="F16" s="3">
        <v>11</v>
      </c>
      <c r="G16" s="4">
        <v>2</v>
      </c>
      <c r="H16" s="5">
        <v>15.7</v>
      </c>
      <c r="I16" s="5">
        <f t="shared" si="0"/>
        <v>27.32</v>
      </c>
      <c r="J16" s="5">
        <f t="shared" si="2"/>
        <v>27.32</v>
      </c>
      <c r="K16" s="5">
        <f t="shared" si="4"/>
        <v>37.254545454545458</v>
      </c>
      <c r="L16" s="5">
        <f t="shared" si="3"/>
        <v>409.8</v>
      </c>
      <c r="M16" s="5">
        <f t="shared" si="1"/>
        <v>409.8</v>
      </c>
      <c r="N16" s="7" t="s">
        <v>13</v>
      </c>
    </row>
    <row r="17" spans="1:14" x14ac:dyDescent="0.3">
      <c r="A17" s="6">
        <v>44727</v>
      </c>
      <c r="B17" s="2" t="s">
        <v>62</v>
      </c>
      <c r="C17" s="3">
        <v>16</v>
      </c>
      <c r="D17" s="3">
        <v>12</v>
      </c>
      <c r="E17" s="3">
        <v>16</v>
      </c>
      <c r="F17" s="3">
        <v>12</v>
      </c>
      <c r="G17" s="4">
        <v>7</v>
      </c>
      <c r="H17" s="5">
        <v>51.3</v>
      </c>
      <c r="I17" s="5">
        <f t="shared" si="0"/>
        <v>28.818750000000001</v>
      </c>
      <c r="J17" s="5">
        <f t="shared" si="2"/>
        <v>28.818750000000001</v>
      </c>
      <c r="K17" s="5">
        <f t="shared" si="4"/>
        <v>38.425000000000004</v>
      </c>
      <c r="L17" s="5">
        <f t="shared" si="3"/>
        <v>461.1</v>
      </c>
      <c r="M17" s="5">
        <f t="shared" si="1"/>
        <v>461.1</v>
      </c>
      <c r="N17" s="7" t="s">
        <v>14</v>
      </c>
    </row>
    <row r="18" spans="1:14" x14ac:dyDescent="0.3">
      <c r="A18" s="6">
        <v>44728</v>
      </c>
      <c r="B18" s="2" t="s">
        <v>62</v>
      </c>
      <c r="C18" s="3">
        <v>17</v>
      </c>
      <c r="D18" s="3">
        <v>13</v>
      </c>
      <c r="E18" s="3">
        <v>17</v>
      </c>
      <c r="F18" s="3">
        <v>13</v>
      </c>
      <c r="G18" s="4">
        <v>8</v>
      </c>
      <c r="H18" s="5">
        <v>69.900000000000006</v>
      </c>
      <c r="I18" s="5">
        <f t="shared" si="0"/>
        <v>31.235294117647058</v>
      </c>
      <c r="J18" s="5">
        <f t="shared" si="2"/>
        <v>31.235294117647058</v>
      </c>
      <c r="K18" s="5">
        <f t="shared" si="4"/>
        <v>40.846153846153847</v>
      </c>
      <c r="L18" s="5">
        <f t="shared" si="3"/>
        <v>531</v>
      </c>
      <c r="M18" s="5">
        <f t="shared" si="1"/>
        <v>531</v>
      </c>
      <c r="N18" s="7" t="s">
        <v>15</v>
      </c>
    </row>
    <row r="19" spans="1:14" x14ac:dyDescent="0.3">
      <c r="A19" s="6">
        <v>44729</v>
      </c>
      <c r="B19" s="2" t="s">
        <v>62</v>
      </c>
      <c r="C19" s="3">
        <v>18</v>
      </c>
      <c r="D19" s="3">
        <v>14</v>
      </c>
      <c r="E19" s="3">
        <v>18</v>
      </c>
      <c r="F19" s="3">
        <v>14</v>
      </c>
      <c r="G19" s="4">
        <v>8.25</v>
      </c>
      <c r="H19" s="5">
        <v>71.5</v>
      </c>
      <c r="I19" s="5">
        <f t="shared" si="0"/>
        <v>33.472222222222221</v>
      </c>
      <c r="J19" s="5">
        <f t="shared" si="2"/>
        <v>33.472222222222221</v>
      </c>
      <c r="K19" s="5">
        <f t="shared" si="4"/>
        <v>43.035714285714285</v>
      </c>
      <c r="L19" s="5">
        <f t="shared" si="3"/>
        <v>602.5</v>
      </c>
      <c r="M19" s="5">
        <f t="shared" si="1"/>
        <v>602.5</v>
      </c>
      <c r="N19" s="7" t="s">
        <v>16</v>
      </c>
    </row>
    <row r="20" spans="1:14" x14ac:dyDescent="0.3">
      <c r="A20" s="6">
        <v>44730</v>
      </c>
      <c r="B20" s="2" t="s">
        <v>62</v>
      </c>
      <c r="C20" s="3">
        <v>19</v>
      </c>
      <c r="D20" s="3">
        <v>15</v>
      </c>
      <c r="E20" s="3">
        <v>19</v>
      </c>
      <c r="F20" s="3">
        <v>15</v>
      </c>
      <c r="G20" s="4">
        <v>10</v>
      </c>
      <c r="H20" s="5">
        <v>97.6</v>
      </c>
      <c r="I20" s="5">
        <f t="shared" si="0"/>
        <v>36.847368421052636</v>
      </c>
      <c r="J20" s="5">
        <f t="shared" si="2"/>
        <v>36.847368421052636</v>
      </c>
      <c r="K20" s="5">
        <f t="shared" si="4"/>
        <v>46.673333333333332</v>
      </c>
      <c r="L20" s="5">
        <f t="shared" si="3"/>
        <v>700.1</v>
      </c>
      <c r="M20" s="5">
        <f t="shared" si="1"/>
        <v>700.1</v>
      </c>
      <c r="N20" s="7" t="s">
        <v>17</v>
      </c>
    </row>
    <row r="21" spans="1:14" x14ac:dyDescent="0.3">
      <c r="A21" s="6">
        <v>44731</v>
      </c>
      <c r="B21" s="2" t="s">
        <v>62</v>
      </c>
      <c r="C21" s="3">
        <v>20</v>
      </c>
      <c r="D21" s="3">
        <v>16</v>
      </c>
      <c r="E21" s="3">
        <v>20</v>
      </c>
      <c r="F21" s="3">
        <v>16</v>
      </c>
      <c r="G21" s="4">
        <v>5</v>
      </c>
      <c r="H21" s="5">
        <v>61</v>
      </c>
      <c r="I21" s="5">
        <f t="shared" si="0"/>
        <v>38.055</v>
      </c>
      <c r="J21" s="5">
        <f t="shared" si="2"/>
        <v>38.055</v>
      </c>
      <c r="K21" s="5">
        <f t="shared" si="4"/>
        <v>47.568750000000001</v>
      </c>
      <c r="L21" s="5">
        <f t="shared" si="3"/>
        <v>761.1</v>
      </c>
      <c r="M21" s="5">
        <f t="shared" si="1"/>
        <v>761.1</v>
      </c>
      <c r="N21" s="7" t="s">
        <v>70</v>
      </c>
    </row>
    <row r="22" spans="1:14" x14ac:dyDescent="0.3">
      <c r="A22" s="6">
        <v>44732</v>
      </c>
      <c r="B22" s="2" t="s">
        <v>62</v>
      </c>
      <c r="C22" s="3">
        <v>21</v>
      </c>
      <c r="D22" s="3">
        <v>17</v>
      </c>
      <c r="E22" s="3">
        <v>21</v>
      </c>
      <c r="F22" s="3">
        <v>17</v>
      </c>
      <c r="G22" s="4">
        <v>8</v>
      </c>
      <c r="H22" s="5">
        <v>82.1</v>
      </c>
      <c r="I22" s="5">
        <f t="shared" si="0"/>
        <v>40.152380952380952</v>
      </c>
      <c r="J22" s="5">
        <f t="shared" si="2"/>
        <v>40.152380952380952</v>
      </c>
      <c r="K22" s="5">
        <f t="shared" si="4"/>
        <v>49.6</v>
      </c>
      <c r="L22" s="5">
        <f t="shared" si="3"/>
        <v>843.2</v>
      </c>
      <c r="M22" s="5">
        <f t="shared" si="1"/>
        <v>843.2</v>
      </c>
      <c r="N22" s="7" t="s">
        <v>18</v>
      </c>
    </row>
    <row r="23" spans="1:14" x14ac:dyDescent="0.3">
      <c r="A23" s="6">
        <v>44733</v>
      </c>
      <c r="B23" s="2" t="s">
        <v>62</v>
      </c>
      <c r="C23" s="3">
        <v>22</v>
      </c>
      <c r="D23" s="3">
        <v>18</v>
      </c>
      <c r="E23" s="3">
        <v>22</v>
      </c>
      <c r="F23" s="3">
        <v>18</v>
      </c>
      <c r="G23" s="4">
        <v>5</v>
      </c>
      <c r="H23" s="5">
        <v>35.9</v>
      </c>
      <c r="I23" s="5">
        <f t="shared" si="0"/>
        <v>39.959090909090911</v>
      </c>
      <c r="J23" s="5">
        <f t="shared" si="2"/>
        <v>39.959090909090911</v>
      </c>
      <c r="K23" s="5">
        <f t="shared" si="4"/>
        <v>48.838888888888889</v>
      </c>
      <c r="L23" s="5">
        <f t="shared" si="3"/>
        <v>879.1</v>
      </c>
      <c r="M23" s="5">
        <f t="shared" si="1"/>
        <v>879.1</v>
      </c>
      <c r="N23" s="7" t="s">
        <v>19</v>
      </c>
    </row>
    <row r="24" spans="1:14" x14ac:dyDescent="0.3">
      <c r="A24" s="6">
        <v>44734</v>
      </c>
      <c r="B24" s="2" t="s">
        <v>62</v>
      </c>
      <c r="C24" s="3">
        <v>23</v>
      </c>
      <c r="D24" s="3">
        <v>19</v>
      </c>
      <c r="E24" s="3">
        <v>23</v>
      </c>
      <c r="F24" s="3">
        <v>19</v>
      </c>
      <c r="G24" s="4">
        <v>1</v>
      </c>
      <c r="H24" s="5">
        <v>8.1999999999999993</v>
      </c>
      <c r="I24" s="5">
        <f t="shared" si="0"/>
        <v>38.57826086956522</v>
      </c>
      <c r="J24" s="5">
        <f t="shared" si="2"/>
        <v>38.57826086956522</v>
      </c>
      <c r="K24" s="5">
        <f t="shared" si="4"/>
        <v>46.7</v>
      </c>
      <c r="L24" s="5">
        <f t="shared" si="3"/>
        <v>887.30000000000007</v>
      </c>
      <c r="M24" s="5">
        <f t="shared" si="1"/>
        <v>887.30000000000007</v>
      </c>
      <c r="N24" s="7" t="s">
        <v>20</v>
      </c>
    </row>
    <row r="25" spans="1:14" x14ac:dyDescent="0.3">
      <c r="A25" s="6">
        <v>44735</v>
      </c>
      <c r="B25" s="2" t="s">
        <v>62</v>
      </c>
      <c r="C25" s="3">
        <v>24</v>
      </c>
      <c r="D25" s="3">
        <v>20</v>
      </c>
      <c r="E25" s="3">
        <v>24</v>
      </c>
      <c r="F25" s="3">
        <v>20</v>
      </c>
      <c r="G25" s="4">
        <v>6.5</v>
      </c>
      <c r="H25" s="5">
        <v>65</v>
      </c>
      <c r="I25" s="5">
        <f t="shared" si="0"/>
        <v>39.679166666666667</v>
      </c>
      <c r="J25" s="5">
        <f t="shared" si="2"/>
        <v>39.679166666666667</v>
      </c>
      <c r="K25" s="5">
        <f t="shared" si="4"/>
        <v>47.615000000000002</v>
      </c>
      <c r="L25" s="5">
        <f t="shared" si="3"/>
        <v>952.30000000000007</v>
      </c>
      <c r="M25" s="5">
        <f t="shared" si="1"/>
        <v>952.30000000000007</v>
      </c>
      <c r="N25" s="7" t="s">
        <v>21</v>
      </c>
    </row>
    <row r="26" spans="1:14" x14ac:dyDescent="0.3">
      <c r="A26" s="6">
        <v>44736</v>
      </c>
      <c r="B26" s="2" t="s">
        <v>62</v>
      </c>
      <c r="C26" s="3">
        <v>25</v>
      </c>
      <c r="D26" s="3"/>
      <c r="E26" s="3">
        <v>25</v>
      </c>
      <c r="F26" s="3"/>
      <c r="G26" s="4"/>
      <c r="H26" s="5">
        <v>0</v>
      </c>
      <c r="I26" s="5">
        <f t="shared" si="0"/>
        <v>38.092000000000006</v>
      </c>
      <c r="J26" s="5">
        <f t="shared" si="2"/>
        <v>38.092000000000006</v>
      </c>
      <c r="K26" s="5"/>
      <c r="L26" s="5">
        <f t="shared" si="3"/>
        <v>952.30000000000007</v>
      </c>
      <c r="M26" s="5">
        <f t="shared" si="1"/>
        <v>952.30000000000007</v>
      </c>
      <c r="N26" s="7" t="s">
        <v>21</v>
      </c>
    </row>
    <row r="27" spans="1:14" x14ac:dyDescent="0.3">
      <c r="A27" s="6">
        <v>44737</v>
      </c>
      <c r="B27" s="2" t="s">
        <v>62</v>
      </c>
      <c r="C27" s="3">
        <v>26</v>
      </c>
      <c r="D27" s="3"/>
      <c r="E27" s="3">
        <v>26</v>
      </c>
      <c r="F27" s="3"/>
      <c r="G27" s="4"/>
      <c r="H27" s="5">
        <v>0</v>
      </c>
      <c r="I27" s="5">
        <f t="shared" si="0"/>
        <v>36.626923076923077</v>
      </c>
      <c r="J27" s="5">
        <f t="shared" si="2"/>
        <v>36.626923076923077</v>
      </c>
      <c r="K27" s="5"/>
      <c r="L27" s="5">
        <f t="shared" si="3"/>
        <v>952.30000000000007</v>
      </c>
      <c r="M27" s="5">
        <f t="shared" si="1"/>
        <v>952.30000000000007</v>
      </c>
      <c r="N27" s="7" t="s">
        <v>21</v>
      </c>
    </row>
    <row r="28" spans="1:14" x14ac:dyDescent="0.3">
      <c r="A28" s="6">
        <v>44738</v>
      </c>
      <c r="B28" s="2" t="s">
        <v>62</v>
      </c>
      <c r="C28" s="3">
        <v>27</v>
      </c>
      <c r="D28" s="3">
        <v>21</v>
      </c>
      <c r="E28" s="3">
        <v>27</v>
      </c>
      <c r="F28" s="3">
        <v>21</v>
      </c>
      <c r="G28" s="4">
        <v>8</v>
      </c>
      <c r="H28" s="5">
        <v>69.2</v>
      </c>
      <c r="I28" s="5">
        <f t="shared" si="0"/>
        <v>37.833333333333336</v>
      </c>
      <c r="J28" s="5">
        <f t="shared" si="2"/>
        <v>37.833333333333336</v>
      </c>
      <c r="K28" s="5">
        <f t="shared" ref="K28:K43" si="5">(H28+M27)/F28</f>
        <v>48.642857142857146</v>
      </c>
      <c r="L28" s="5">
        <f t="shared" si="3"/>
        <v>1021.5000000000001</v>
      </c>
      <c r="M28" s="5">
        <f t="shared" si="1"/>
        <v>1021.5000000000001</v>
      </c>
      <c r="N28" s="7" t="s">
        <v>22</v>
      </c>
    </row>
    <row r="29" spans="1:14" x14ac:dyDescent="0.3">
      <c r="A29" s="6">
        <v>44739</v>
      </c>
      <c r="B29" s="2" t="s">
        <v>62</v>
      </c>
      <c r="C29" s="3">
        <v>28</v>
      </c>
      <c r="D29" s="3">
        <v>22</v>
      </c>
      <c r="E29" s="3">
        <v>28</v>
      </c>
      <c r="F29" s="3">
        <v>22</v>
      </c>
      <c r="G29" s="4">
        <v>9</v>
      </c>
      <c r="H29" s="5">
        <v>73.3</v>
      </c>
      <c r="I29" s="5">
        <f t="shared" si="0"/>
        <v>39.100000000000009</v>
      </c>
      <c r="J29" s="5">
        <f t="shared" si="2"/>
        <v>39.100000000000009</v>
      </c>
      <c r="K29" s="5">
        <f t="shared" si="5"/>
        <v>49.763636363636373</v>
      </c>
      <c r="L29" s="5">
        <f t="shared" si="3"/>
        <v>1094.8000000000002</v>
      </c>
      <c r="M29" s="5">
        <f t="shared" si="1"/>
        <v>1094.8000000000002</v>
      </c>
      <c r="N29" s="7" t="s">
        <v>23</v>
      </c>
    </row>
    <row r="30" spans="1:14" x14ac:dyDescent="0.3">
      <c r="A30" s="6">
        <v>44740</v>
      </c>
      <c r="B30" s="2" t="s">
        <v>62</v>
      </c>
      <c r="C30" s="3">
        <v>29</v>
      </c>
      <c r="D30" s="3">
        <v>23</v>
      </c>
      <c r="E30" s="3">
        <v>29</v>
      </c>
      <c r="F30" s="3">
        <v>23</v>
      </c>
      <c r="G30" s="4">
        <v>6.5</v>
      </c>
      <c r="H30" s="5">
        <v>56</v>
      </c>
      <c r="I30" s="5">
        <f t="shared" si="0"/>
        <v>39.682758620689661</v>
      </c>
      <c r="J30" s="5">
        <f t="shared" si="2"/>
        <v>39.682758620689661</v>
      </c>
      <c r="K30" s="5">
        <f t="shared" si="5"/>
        <v>50.034782608695657</v>
      </c>
      <c r="L30" s="5">
        <f t="shared" si="3"/>
        <v>1150.8000000000002</v>
      </c>
      <c r="M30" s="5">
        <f t="shared" si="1"/>
        <v>1150.8000000000002</v>
      </c>
      <c r="N30" s="7" t="s">
        <v>24</v>
      </c>
    </row>
    <row r="31" spans="1:14" x14ac:dyDescent="0.3">
      <c r="A31" s="6">
        <v>44741</v>
      </c>
      <c r="B31" s="2" t="s">
        <v>62</v>
      </c>
      <c r="C31" s="3">
        <v>30</v>
      </c>
      <c r="D31" s="3">
        <v>24</v>
      </c>
      <c r="E31" s="3">
        <v>30</v>
      </c>
      <c r="F31" s="3">
        <v>24</v>
      </c>
      <c r="G31" s="4">
        <v>7.5</v>
      </c>
      <c r="H31" s="5">
        <v>59.1</v>
      </c>
      <c r="I31" s="5">
        <f t="shared" si="0"/>
        <v>40.330000000000005</v>
      </c>
      <c r="J31" s="5">
        <f t="shared" si="2"/>
        <v>40.330000000000005</v>
      </c>
      <c r="K31" s="5">
        <f t="shared" si="5"/>
        <v>50.412500000000001</v>
      </c>
      <c r="L31" s="5">
        <f t="shared" si="3"/>
        <v>1209.9000000000001</v>
      </c>
      <c r="M31" s="5">
        <f t="shared" si="1"/>
        <v>1209.9000000000001</v>
      </c>
      <c r="N31" s="7" t="s">
        <v>25</v>
      </c>
    </row>
    <row r="32" spans="1:14" x14ac:dyDescent="0.3">
      <c r="A32" s="6">
        <v>44742</v>
      </c>
      <c r="B32" s="2" t="s">
        <v>62</v>
      </c>
      <c r="C32" s="3">
        <v>31</v>
      </c>
      <c r="D32" s="3">
        <v>25</v>
      </c>
      <c r="E32" s="3">
        <v>31</v>
      </c>
      <c r="F32" s="3">
        <v>25</v>
      </c>
      <c r="G32" s="4">
        <v>6</v>
      </c>
      <c r="H32" s="5">
        <v>52.1</v>
      </c>
      <c r="I32" s="5">
        <f t="shared" si="0"/>
        <v>40.70967741935484</v>
      </c>
      <c r="J32" s="5">
        <f t="shared" si="2"/>
        <v>40.70967741935484</v>
      </c>
      <c r="K32" s="5">
        <f t="shared" si="5"/>
        <v>50.48</v>
      </c>
      <c r="L32" s="5">
        <f t="shared" si="3"/>
        <v>1262</v>
      </c>
      <c r="M32" s="5">
        <f t="shared" si="1"/>
        <v>1262</v>
      </c>
      <c r="N32" s="7" t="s">
        <v>27</v>
      </c>
    </row>
    <row r="33" spans="1:14" x14ac:dyDescent="0.3">
      <c r="A33" s="6">
        <v>44743</v>
      </c>
      <c r="B33" s="2" t="s">
        <v>62</v>
      </c>
      <c r="C33" s="3">
        <v>32</v>
      </c>
      <c r="D33" s="3">
        <v>26</v>
      </c>
      <c r="E33" s="3">
        <v>32</v>
      </c>
      <c r="F33" s="3">
        <v>26</v>
      </c>
      <c r="G33" s="4">
        <v>11</v>
      </c>
      <c r="H33" s="5">
        <v>78.3</v>
      </c>
      <c r="I33" s="5">
        <f t="shared" si="0"/>
        <v>41.884374999999999</v>
      </c>
      <c r="J33" s="5">
        <f t="shared" si="2"/>
        <v>41.884374999999999</v>
      </c>
      <c r="K33" s="5">
        <f t="shared" si="5"/>
        <v>51.55</v>
      </c>
      <c r="L33" s="5">
        <f t="shared" si="3"/>
        <v>1340.3</v>
      </c>
      <c r="M33" s="5">
        <f t="shared" si="1"/>
        <v>1340.3</v>
      </c>
      <c r="N33" s="7" t="s">
        <v>29</v>
      </c>
    </row>
    <row r="34" spans="1:14" x14ac:dyDescent="0.3">
      <c r="A34" s="6">
        <v>44744</v>
      </c>
      <c r="B34" s="2" t="s">
        <v>62</v>
      </c>
      <c r="C34" s="3">
        <v>33</v>
      </c>
      <c r="D34" s="3">
        <v>27</v>
      </c>
      <c r="E34" s="3">
        <v>33</v>
      </c>
      <c r="F34" s="3">
        <v>27</v>
      </c>
      <c r="G34" s="4">
        <v>6</v>
      </c>
      <c r="H34" s="5">
        <v>50.1</v>
      </c>
      <c r="I34" s="5">
        <f t="shared" si="0"/>
        <v>42.133333333333326</v>
      </c>
      <c r="J34" s="5">
        <f t="shared" si="2"/>
        <v>42.133333333333326</v>
      </c>
      <c r="K34" s="5">
        <f t="shared" si="5"/>
        <v>51.496296296296293</v>
      </c>
      <c r="L34" s="5">
        <f t="shared" si="3"/>
        <v>1390.3999999999999</v>
      </c>
      <c r="M34" s="5">
        <f t="shared" si="1"/>
        <v>1390.3999999999999</v>
      </c>
      <c r="N34" s="7" t="s">
        <v>28</v>
      </c>
    </row>
    <row r="35" spans="1:14" x14ac:dyDescent="0.3">
      <c r="A35" s="6">
        <v>44745</v>
      </c>
      <c r="B35" s="2" t="s">
        <v>62</v>
      </c>
      <c r="C35" s="3">
        <v>34</v>
      </c>
      <c r="D35" s="3">
        <v>28</v>
      </c>
      <c r="E35" s="3">
        <v>34</v>
      </c>
      <c r="F35" s="3">
        <v>28</v>
      </c>
      <c r="G35" s="4">
        <v>7.5</v>
      </c>
      <c r="H35" s="5">
        <v>71</v>
      </c>
      <c r="I35" s="5">
        <f t="shared" si="0"/>
        <v>42.982352941176465</v>
      </c>
      <c r="J35" s="5">
        <f t="shared" si="2"/>
        <v>42.982352941176465</v>
      </c>
      <c r="K35" s="5">
        <f t="shared" si="5"/>
        <v>52.192857142857136</v>
      </c>
      <c r="L35" s="5">
        <f t="shared" si="3"/>
        <v>1461.3999999999999</v>
      </c>
      <c r="M35" s="5">
        <f t="shared" ref="M35:M66" si="6">M34+H35</f>
        <v>1461.3999999999999</v>
      </c>
      <c r="N35" s="7" t="s">
        <v>30</v>
      </c>
    </row>
    <row r="36" spans="1:14" x14ac:dyDescent="0.3">
      <c r="A36" s="6">
        <v>44746</v>
      </c>
      <c r="B36" s="2" t="s">
        <v>62</v>
      </c>
      <c r="C36" s="3">
        <v>35</v>
      </c>
      <c r="D36" s="3">
        <v>29</v>
      </c>
      <c r="E36" s="3">
        <v>35</v>
      </c>
      <c r="F36" s="3">
        <v>29</v>
      </c>
      <c r="G36" s="4">
        <v>5</v>
      </c>
      <c r="H36" s="5">
        <v>47.7</v>
      </c>
      <c r="I36" s="5">
        <f t="shared" si="0"/>
        <v>43.117142857142852</v>
      </c>
      <c r="J36" s="5">
        <f t="shared" si="2"/>
        <v>43.117142857142852</v>
      </c>
      <c r="K36" s="5">
        <f t="shared" si="5"/>
        <v>52.037931034482753</v>
      </c>
      <c r="L36" s="5">
        <f t="shared" si="3"/>
        <v>1509.1</v>
      </c>
      <c r="M36" s="5">
        <f t="shared" si="6"/>
        <v>1509.1</v>
      </c>
      <c r="N36" s="7" t="s">
        <v>31</v>
      </c>
    </row>
    <row r="37" spans="1:14" x14ac:dyDescent="0.3">
      <c r="A37" s="6">
        <v>44747</v>
      </c>
      <c r="B37" s="2" t="s">
        <v>62</v>
      </c>
      <c r="C37" s="3">
        <v>36</v>
      </c>
      <c r="D37" s="3">
        <v>30</v>
      </c>
      <c r="E37" s="3">
        <v>36</v>
      </c>
      <c r="F37" s="3">
        <v>30</v>
      </c>
      <c r="G37" s="4">
        <v>7.5</v>
      </c>
      <c r="H37" s="5">
        <v>44.2</v>
      </c>
      <c r="I37" s="5">
        <f t="shared" si="0"/>
        <v>43.147222222222219</v>
      </c>
      <c r="J37" s="5">
        <f t="shared" si="2"/>
        <v>43.147222222222219</v>
      </c>
      <c r="K37" s="5">
        <f t="shared" si="5"/>
        <v>51.776666666666664</v>
      </c>
      <c r="L37" s="5">
        <f t="shared" si="3"/>
        <v>1553.3</v>
      </c>
      <c r="M37" s="5">
        <f t="shared" si="6"/>
        <v>1553.3</v>
      </c>
      <c r="N37" s="7" t="s">
        <v>32</v>
      </c>
    </row>
    <row r="38" spans="1:14" x14ac:dyDescent="0.3">
      <c r="A38" s="6">
        <v>44748</v>
      </c>
      <c r="B38" s="2" t="s">
        <v>62</v>
      </c>
      <c r="C38" s="3">
        <v>37</v>
      </c>
      <c r="D38" s="3">
        <v>31</v>
      </c>
      <c r="E38" s="3">
        <v>37</v>
      </c>
      <c r="F38" s="3">
        <v>31</v>
      </c>
      <c r="G38" s="4">
        <v>10</v>
      </c>
      <c r="H38" s="5">
        <v>61.8</v>
      </c>
      <c r="I38" s="5">
        <f t="shared" si="0"/>
        <v>43.651351351351352</v>
      </c>
      <c r="J38" s="5">
        <f t="shared" si="2"/>
        <v>43.651351351351352</v>
      </c>
      <c r="K38" s="5">
        <f t="shared" si="5"/>
        <v>52.099999999999994</v>
      </c>
      <c r="L38" s="5">
        <f t="shared" si="3"/>
        <v>1615.1</v>
      </c>
      <c r="M38" s="5">
        <f t="shared" si="6"/>
        <v>1615.1</v>
      </c>
      <c r="N38" s="7" t="s">
        <v>33</v>
      </c>
    </row>
    <row r="39" spans="1:14" x14ac:dyDescent="0.3">
      <c r="A39" s="6">
        <v>44749</v>
      </c>
      <c r="B39" s="2" t="s">
        <v>62</v>
      </c>
      <c r="C39" s="3">
        <v>38</v>
      </c>
      <c r="D39" s="3">
        <v>32</v>
      </c>
      <c r="E39" s="3">
        <v>38</v>
      </c>
      <c r="F39" s="3">
        <v>32</v>
      </c>
      <c r="G39" s="4">
        <v>5</v>
      </c>
      <c r="H39" s="5">
        <v>30</v>
      </c>
      <c r="I39" s="5">
        <f t="shared" si="0"/>
        <v>43.292105263157893</v>
      </c>
      <c r="J39" s="5">
        <f t="shared" si="2"/>
        <v>43.292105263157893</v>
      </c>
      <c r="K39" s="5">
        <f t="shared" si="5"/>
        <v>51.409374999999997</v>
      </c>
      <c r="L39" s="5">
        <f t="shared" si="3"/>
        <v>1645.1</v>
      </c>
      <c r="M39" s="5">
        <f t="shared" si="6"/>
        <v>1645.1</v>
      </c>
      <c r="N39" s="7" t="s">
        <v>69</v>
      </c>
    </row>
    <row r="40" spans="1:14" x14ac:dyDescent="0.3">
      <c r="A40" s="6">
        <v>44750</v>
      </c>
      <c r="B40" s="2" t="s">
        <v>62</v>
      </c>
      <c r="C40" s="3">
        <v>39</v>
      </c>
      <c r="D40" s="3">
        <v>33</v>
      </c>
      <c r="E40" s="3">
        <v>39</v>
      </c>
      <c r="F40" s="3">
        <v>33</v>
      </c>
      <c r="G40" s="4">
        <v>5</v>
      </c>
      <c r="H40" s="5">
        <v>20.3</v>
      </c>
      <c r="I40" s="5">
        <f t="shared" si="0"/>
        <v>42.702564102564097</v>
      </c>
      <c r="J40" s="5">
        <f t="shared" si="2"/>
        <v>42.702564102564097</v>
      </c>
      <c r="K40" s="5">
        <f t="shared" si="5"/>
        <v>50.466666666666661</v>
      </c>
      <c r="L40" s="5">
        <f t="shared" si="3"/>
        <v>1665.3999999999999</v>
      </c>
      <c r="M40" s="5">
        <f t="shared" si="6"/>
        <v>1665.3999999999999</v>
      </c>
      <c r="N40" s="7" t="s">
        <v>34</v>
      </c>
    </row>
    <row r="41" spans="1:14" x14ac:dyDescent="0.3">
      <c r="A41" s="6">
        <v>44751</v>
      </c>
      <c r="B41" s="2" t="s">
        <v>62</v>
      </c>
      <c r="C41" s="3">
        <v>40</v>
      </c>
      <c r="D41" s="3">
        <v>34</v>
      </c>
      <c r="E41" s="3">
        <v>40</v>
      </c>
      <c r="F41" s="3">
        <v>34</v>
      </c>
      <c r="G41" s="4">
        <v>6.25</v>
      </c>
      <c r="H41" s="5">
        <v>30.6</v>
      </c>
      <c r="I41" s="5">
        <f t="shared" si="0"/>
        <v>42.399999999999991</v>
      </c>
      <c r="J41" s="5">
        <f t="shared" si="2"/>
        <v>42.399999999999991</v>
      </c>
      <c r="K41" s="5">
        <f t="shared" si="5"/>
        <v>49.882352941176464</v>
      </c>
      <c r="L41" s="5">
        <f t="shared" si="3"/>
        <v>1695.9999999999998</v>
      </c>
      <c r="M41" s="5">
        <f t="shared" si="6"/>
        <v>1695.9999999999998</v>
      </c>
      <c r="N41" s="7" t="s">
        <v>35</v>
      </c>
    </row>
    <row r="42" spans="1:14" x14ac:dyDescent="0.3">
      <c r="A42" s="6">
        <v>44752</v>
      </c>
      <c r="B42" s="2" t="s">
        <v>62</v>
      </c>
      <c r="C42" s="3">
        <v>41</v>
      </c>
      <c r="D42" s="3">
        <v>35</v>
      </c>
      <c r="E42" s="3">
        <v>41</v>
      </c>
      <c r="F42" s="3">
        <v>35</v>
      </c>
      <c r="G42" s="4">
        <v>8</v>
      </c>
      <c r="H42" s="5">
        <v>39</v>
      </c>
      <c r="I42" s="5">
        <f t="shared" si="0"/>
        <v>42.317073170731703</v>
      </c>
      <c r="J42" s="5">
        <f t="shared" si="2"/>
        <v>42.317073170731703</v>
      </c>
      <c r="K42" s="5">
        <f t="shared" si="5"/>
        <v>49.571428571428562</v>
      </c>
      <c r="L42" s="5">
        <f t="shared" si="3"/>
        <v>1734.9999999999998</v>
      </c>
      <c r="M42" s="5">
        <f t="shared" si="6"/>
        <v>1734.9999999999998</v>
      </c>
      <c r="N42" s="7" t="s">
        <v>36</v>
      </c>
    </row>
    <row r="43" spans="1:14" x14ac:dyDescent="0.3">
      <c r="A43" s="6">
        <v>44753</v>
      </c>
      <c r="B43" s="2" t="s">
        <v>62</v>
      </c>
      <c r="C43" s="3">
        <v>42</v>
      </c>
      <c r="D43" s="3">
        <v>36</v>
      </c>
      <c r="E43" s="3">
        <v>42</v>
      </c>
      <c r="F43" s="3">
        <v>36</v>
      </c>
      <c r="G43" s="4">
        <v>10</v>
      </c>
      <c r="H43" s="5">
        <v>42.8</v>
      </c>
      <c r="I43" s="5">
        <f t="shared" si="0"/>
        <v>42.328571428571422</v>
      </c>
      <c r="J43" s="5">
        <f t="shared" si="2"/>
        <v>42.328571428571422</v>
      </c>
      <c r="K43" s="5">
        <f t="shared" si="5"/>
        <v>49.383333333333326</v>
      </c>
      <c r="L43" s="5">
        <f t="shared" si="3"/>
        <v>1777.7999999999997</v>
      </c>
      <c r="M43" s="5">
        <f t="shared" si="6"/>
        <v>1777.7999999999997</v>
      </c>
      <c r="N43" s="7" t="s">
        <v>37</v>
      </c>
    </row>
    <row r="44" spans="1:14" x14ac:dyDescent="0.3">
      <c r="A44" s="6">
        <v>44754</v>
      </c>
      <c r="B44" s="2" t="s">
        <v>62</v>
      </c>
      <c r="C44" s="3">
        <v>43</v>
      </c>
      <c r="D44" s="3"/>
      <c r="E44" s="3">
        <v>43</v>
      </c>
      <c r="F44" s="3"/>
      <c r="G44" s="4"/>
      <c r="H44" s="5">
        <v>0.3</v>
      </c>
      <c r="I44" s="5">
        <f t="shared" si="0"/>
        <v>41.351162790697664</v>
      </c>
      <c r="J44" s="5">
        <f t="shared" si="2"/>
        <v>41.351162790697664</v>
      </c>
      <c r="K44" s="5"/>
      <c r="L44" s="5">
        <f t="shared" si="3"/>
        <v>1778.0999999999997</v>
      </c>
      <c r="M44" s="5">
        <f t="shared" si="6"/>
        <v>1778.0999999999997</v>
      </c>
      <c r="N44" s="7" t="s">
        <v>38</v>
      </c>
    </row>
    <row r="45" spans="1:14" x14ac:dyDescent="0.3">
      <c r="A45" s="6">
        <v>44755</v>
      </c>
      <c r="B45" s="2" t="s">
        <v>62</v>
      </c>
      <c r="C45" s="3">
        <v>44</v>
      </c>
      <c r="D45" s="3"/>
      <c r="E45" s="3">
        <v>44</v>
      </c>
      <c r="F45" s="3"/>
      <c r="G45" s="4"/>
      <c r="H45" s="5">
        <v>0</v>
      </c>
      <c r="I45" s="5">
        <f t="shared" si="0"/>
        <v>40.411363636363632</v>
      </c>
      <c r="J45" s="5">
        <f t="shared" si="2"/>
        <v>40.411363636363632</v>
      </c>
      <c r="K45" s="5"/>
      <c r="L45" s="5">
        <f t="shared" si="3"/>
        <v>1778.0999999999997</v>
      </c>
      <c r="M45" s="5">
        <f t="shared" si="6"/>
        <v>1778.0999999999997</v>
      </c>
      <c r="N45" s="7" t="s">
        <v>38</v>
      </c>
    </row>
    <row r="46" spans="1:14" x14ac:dyDescent="0.3">
      <c r="A46" s="6">
        <v>44756</v>
      </c>
      <c r="B46" s="2" t="s">
        <v>62</v>
      </c>
      <c r="C46" s="3">
        <v>45</v>
      </c>
      <c r="D46" s="3"/>
      <c r="E46" s="3">
        <v>45</v>
      </c>
      <c r="F46" s="3"/>
      <c r="G46" s="4"/>
      <c r="H46" s="5">
        <v>0</v>
      </c>
      <c r="I46" s="5">
        <f t="shared" si="0"/>
        <v>39.513333333333328</v>
      </c>
      <c r="J46" s="5">
        <f t="shared" si="2"/>
        <v>39.513333333333328</v>
      </c>
      <c r="K46" s="5"/>
      <c r="L46" s="5">
        <f t="shared" si="3"/>
        <v>1778.0999999999997</v>
      </c>
      <c r="M46" s="5">
        <f t="shared" si="6"/>
        <v>1778.0999999999997</v>
      </c>
      <c r="N46" s="7" t="s">
        <v>38</v>
      </c>
    </row>
    <row r="47" spans="1:14" x14ac:dyDescent="0.3">
      <c r="A47" s="20">
        <v>44757</v>
      </c>
      <c r="B47" s="21" t="s">
        <v>62</v>
      </c>
      <c r="C47" s="22">
        <v>46</v>
      </c>
      <c r="D47" s="22">
        <v>37</v>
      </c>
      <c r="E47" s="22">
        <v>46</v>
      </c>
      <c r="F47" s="22">
        <v>37</v>
      </c>
      <c r="G47" s="32">
        <v>8</v>
      </c>
      <c r="H47" s="31">
        <v>30.1</v>
      </c>
      <c r="I47" s="23">
        <f t="shared" si="0"/>
        <v>39.308695652173903</v>
      </c>
      <c r="J47" s="23">
        <f t="shared" si="2"/>
        <v>39.308695652173903</v>
      </c>
      <c r="K47" s="23">
        <f>(H47+M46)/F47</f>
        <v>48.870270270270261</v>
      </c>
      <c r="L47" s="23">
        <f t="shared" si="3"/>
        <v>1808.1999999999996</v>
      </c>
      <c r="M47" s="23">
        <f t="shared" si="6"/>
        <v>1808.1999999999996</v>
      </c>
      <c r="N47" s="24" t="s">
        <v>39</v>
      </c>
    </row>
    <row r="48" spans="1:14" x14ac:dyDescent="0.3">
      <c r="A48" s="6">
        <v>44758</v>
      </c>
      <c r="B48" s="2" t="s">
        <v>62</v>
      </c>
      <c r="C48" s="3">
        <v>47</v>
      </c>
      <c r="D48" s="3"/>
      <c r="E48" s="3">
        <v>47</v>
      </c>
      <c r="F48" s="3"/>
      <c r="G48" s="4"/>
      <c r="H48" s="5">
        <v>0</v>
      </c>
      <c r="I48" s="40">
        <f t="shared" si="0"/>
        <v>38.472340425531904</v>
      </c>
      <c r="J48" s="5"/>
      <c r="K48" s="5"/>
      <c r="L48" s="5"/>
      <c r="M48" s="5">
        <f t="shared" si="6"/>
        <v>1808.1999999999996</v>
      </c>
      <c r="N48" s="7" t="s">
        <v>39</v>
      </c>
    </row>
    <row r="49" spans="1:14" x14ac:dyDescent="0.3">
      <c r="A49" s="6">
        <v>44759</v>
      </c>
      <c r="B49" s="2" t="s">
        <v>62</v>
      </c>
      <c r="C49" s="3">
        <v>48</v>
      </c>
      <c r="D49" s="3"/>
      <c r="E49" s="3">
        <v>48</v>
      </c>
      <c r="F49" s="3"/>
      <c r="G49" s="4"/>
      <c r="H49" s="5">
        <v>0</v>
      </c>
      <c r="I49" s="40">
        <f t="shared" si="0"/>
        <v>37.670833333333327</v>
      </c>
      <c r="J49" s="5"/>
      <c r="K49" s="5"/>
      <c r="L49" s="5"/>
      <c r="M49" s="5">
        <f t="shared" si="6"/>
        <v>1808.1999999999996</v>
      </c>
      <c r="N49" s="7" t="s">
        <v>39</v>
      </c>
    </row>
    <row r="50" spans="1:14" x14ac:dyDescent="0.3">
      <c r="A50" s="6">
        <v>44760</v>
      </c>
      <c r="B50" s="2" t="s">
        <v>62</v>
      </c>
      <c r="C50" s="3">
        <v>49</v>
      </c>
      <c r="D50" s="3"/>
      <c r="E50" s="3">
        <v>49</v>
      </c>
      <c r="F50" s="3"/>
      <c r="G50" s="4"/>
      <c r="H50" s="5">
        <v>0</v>
      </c>
      <c r="I50" s="40">
        <f t="shared" si="0"/>
        <v>36.902040816326519</v>
      </c>
      <c r="J50" s="5"/>
      <c r="K50" s="5"/>
      <c r="L50" s="5"/>
      <c r="M50" s="5">
        <f t="shared" si="6"/>
        <v>1808.1999999999996</v>
      </c>
      <c r="N50" s="7" t="s">
        <v>39</v>
      </c>
    </row>
    <row r="51" spans="1:14" ht="15" thickBot="1" x14ac:dyDescent="0.35">
      <c r="A51" s="8">
        <v>44761</v>
      </c>
      <c r="B51" s="9" t="s">
        <v>62</v>
      </c>
      <c r="C51" s="10">
        <v>50</v>
      </c>
      <c r="D51" s="10"/>
      <c r="E51" s="10">
        <v>50</v>
      </c>
      <c r="F51" s="10"/>
      <c r="G51" s="11"/>
      <c r="H51" s="12">
        <v>0</v>
      </c>
      <c r="I51" s="41">
        <f t="shared" si="0"/>
        <v>36.163999999999994</v>
      </c>
      <c r="J51" s="12"/>
      <c r="K51" s="12"/>
      <c r="L51" s="12"/>
      <c r="M51" s="12">
        <f t="shared" si="6"/>
        <v>1808.1999999999996</v>
      </c>
      <c r="N51" s="13" t="s">
        <v>39</v>
      </c>
    </row>
    <row r="52" spans="1:14" x14ac:dyDescent="0.3">
      <c r="A52" s="14">
        <v>44762</v>
      </c>
      <c r="B52" s="15" t="s">
        <v>63</v>
      </c>
      <c r="C52" s="16">
        <v>51</v>
      </c>
      <c r="D52" s="16">
        <v>38</v>
      </c>
      <c r="E52" s="16">
        <v>1</v>
      </c>
      <c r="F52" s="16">
        <v>1</v>
      </c>
      <c r="G52" s="17">
        <v>6</v>
      </c>
      <c r="H52" s="18">
        <v>28.9</v>
      </c>
      <c r="I52" s="18">
        <f t="shared" ref="I52:I77" si="7">(H52+M51)/C52</f>
        <v>36.021568627450975</v>
      </c>
      <c r="J52" s="18">
        <v>28.9</v>
      </c>
      <c r="K52" s="18">
        <v>28.9</v>
      </c>
      <c r="L52" s="18">
        <f>H52</f>
        <v>28.9</v>
      </c>
      <c r="M52" s="18">
        <f t="shared" si="6"/>
        <v>1837.0999999999997</v>
      </c>
      <c r="N52" s="19" t="s">
        <v>40</v>
      </c>
    </row>
    <row r="53" spans="1:14" x14ac:dyDescent="0.3">
      <c r="A53" s="6">
        <v>44763</v>
      </c>
      <c r="B53" s="2" t="s">
        <v>63</v>
      </c>
      <c r="C53" s="3">
        <v>52</v>
      </c>
      <c r="D53" s="3">
        <v>39</v>
      </c>
      <c r="E53" s="3">
        <v>2</v>
      </c>
      <c r="F53" s="3">
        <v>2</v>
      </c>
      <c r="G53" s="4">
        <v>6</v>
      </c>
      <c r="H53" s="5">
        <v>22.7</v>
      </c>
      <c r="I53" s="5">
        <f t="shared" si="7"/>
        <v>35.765384615384612</v>
      </c>
      <c r="J53" s="5">
        <f>(H53+L52)/E53</f>
        <v>25.799999999999997</v>
      </c>
      <c r="K53" s="5">
        <f>(H53+L52)/F53</f>
        <v>25.799999999999997</v>
      </c>
      <c r="L53" s="5">
        <f>L52+H53</f>
        <v>51.599999999999994</v>
      </c>
      <c r="M53" s="5">
        <f t="shared" si="6"/>
        <v>1859.7999999999997</v>
      </c>
      <c r="N53" s="7" t="s">
        <v>41</v>
      </c>
    </row>
    <row r="54" spans="1:14" x14ac:dyDescent="0.3">
      <c r="A54" s="6">
        <v>44764</v>
      </c>
      <c r="B54" s="2" t="s">
        <v>63</v>
      </c>
      <c r="C54" s="3">
        <v>53</v>
      </c>
      <c r="D54" s="3">
        <v>40</v>
      </c>
      <c r="E54" s="3">
        <v>3</v>
      </c>
      <c r="F54" s="3">
        <v>3</v>
      </c>
      <c r="G54" s="4">
        <v>11</v>
      </c>
      <c r="H54" s="5">
        <v>37.9</v>
      </c>
      <c r="I54" s="5">
        <f t="shared" si="7"/>
        <v>35.805660377358485</v>
      </c>
      <c r="J54" s="5">
        <f t="shared" ref="J54:J77" si="8">(H54+L53)/E54</f>
        <v>29.833333333333332</v>
      </c>
      <c r="K54" s="5">
        <f t="shared" ref="K54:K77" si="9">(H54+L53)/F54</f>
        <v>29.833333333333332</v>
      </c>
      <c r="L54" s="5">
        <f t="shared" ref="L54:L77" si="10">L53+H54</f>
        <v>89.5</v>
      </c>
      <c r="M54" s="5">
        <f t="shared" si="6"/>
        <v>1897.6999999999998</v>
      </c>
      <c r="N54" s="7" t="s">
        <v>42</v>
      </c>
    </row>
    <row r="55" spans="1:14" x14ac:dyDescent="0.3">
      <c r="A55" s="6">
        <v>44765</v>
      </c>
      <c r="B55" s="2" t="s">
        <v>63</v>
      </c>
      <c r="C55" s="3">
        <v>54</v>
      </c>
      <c r="D55" s="3">
        <v>41</v>
      </c>
      <c r="E55" s="3">
        <v>4</v>
      </c>
      <c r="F55" s="3">
        <v>4</v>
      </c>
      <c r="G55" s="4">
        <v>7</v>
      </c>
      <c r="H55" s="5">
        <v>20.7</v>
      </c>
      <c r="I55" s="5">
        <f t="shared" si="7"/>
        <v>35.525925925925925</v>
      </c>
      <c r="J55" s="5">
        <f t="shared" si="8"/>
        <v>27.55</v>
      </c>
      <c r="K55" s="5">
        <f t="shared" si="9"/>
        <v>27.55</v>
      </c>
      <c r="L55" s="5">
        <f t="shared" si="10"/>
        <v>110.2</v>
      </c>
      <c r="M55" s="5">
        <f t="shared" si="6"/>
        <v>1918.3999999999999</v>
      </c>
      <c r="N55" s="7" t="s">
        <v>43</v>
      </c>
    </row>
    <row r="56" spans="1:14" x14ac:dyDescent="0.3">
      <c r="A56" s="6">
        <v>44766</v>
      </c>
      <c r="B56" s="2" t="s">
        <v>63</v>
      </c>
      <c r="C56" s="3">
        <v>55</v>
      </c>
      <c r="D56" s="3">
        <v>42</v>
      </c>
      <c r="E56" s="3">
        <v>5</v>
      </c>
      <c r="F56" s="3">
        <v>5</v>
      </c>
      <c r="G56" s="4">
        <v>6.75</v>
      </c>
      <c r="H56" s="5">
        <v>29.9</v>
      </c>
      <c r="I56" s="5">
        <f t="shared" si="7"/>
        <v>35.423636363636362</v>
      </c>
      <c r="J56" s="5">
        <f t="shared" si="8"/>
        <v>28.02</v>
      </c>
      <c r="K56" s="5">
        <f t="shared" si="9"/>
        <v>28.02</v>
      </c>
      <c r="L56" s="5">
        <f t="shared" si="10"/>
        <v>140.1</v>
      </c>
      <c r="M56" s="5">
        <f t="shared" si="6"/>
        <v>1948.3</v>
      </c>
      <c r="N56" s="7" t="s">
        <v>44</v>
      </c>
    </row>
    <row r="57" spans="1:14" x14ac:dyDescent="0.3">
      <c r="A57" s="6">
        <v>44767</v>
      </c>
      <c r="B57" s="2" t="s">
        <v>63</v>
      </c>
      <c r="C57" s="3">
        <v>56</v>
      </c>
      <c r="D57" s="3">
        <v>43</v>
      </c>
      <c r="E57" s="3">
        <v>6</v>
      </c>
      <c r="F57" s="3">
        <v>6</v>
      </c>
      <c r="G57" s="4">
        <v>5.75</v>
      </c>
      <c r="H57" s="5">
        <v>21.3</v>
      </c>
      <c r="I57" s="5">
        <f t="shared" si="7"/>
        <v>35.171428571428571</v>
      </c>
      <c r="J57" s="5">
        <f t="shared" si="8"/>
        <v>26.900000000000002</v>
      </c>
      <c r="K57" s="5">
        <f t="shared" si="9"/>
        <v>26.900000000000002</v>
      </c>
      <c r="L57" s="5">
        <f t="shared" si="10"/>
        <v>161.4</v>
      </c>
      <c r="M57" s="5">
        <f t="shared" si="6"/>
        <v>1969.6</v>
      </c>
      <c r="N57" s="7" t="s">
        <v>45</v>
      </c>
    </row>
    <row r="58" spans="1:14" x14ac:dyDescent="0.3">
      <c r="A58" s="6">
        <v>44768</v>
      </c>
      <c r="B58" s="2" t="s">
        <v>63</v>
      </c>
      <c r="C58" s="3">
        <v>57</v>
      </c>
      <c r="D58" s="3"/>
      <c r="E58" s="3">
        <v>7</v>
      </c>
      <c r="F58" s="3"/>
      <c r="G58" s="4">
        <v>0</v>
      </c>
      <c r="H58" s="5">
        <v>0</v>
      </c>
      <c r="I58" s="5">
        <f t="shared" si="7"/>
        <v>34.554385964912278</v>
      </c>
      <c r="J58" s="5">
        <f t="shared" si="8"/>
        <v>23.057142857142857</v>
      </c>
      <c r="K58" s="5"/>
      <c r="L58" s="5">
        <f t="shared" si="10"/>
        <v>161.4</v>
      </c>
      <c r="M58" s="5">
        <f t="shared" si="6"/>
        <v>1969.6</v>
      </c>
      <c r="N58" s="7" t="s">
        <v>45</v>
      </c>
    </row>
    <row r="59" spans="1:14" x14ac:dyDescent="0.3">
      <c r="A59" s="6">
        <v>44769</v>
      </c>
      <c r="B59" s="2" t="s">
        <v>63</v>
      </c>
      <c r="C59" s="3">
        <v>58</v>
      </c>
      <c r="D59" s="3">
        <v>44</v>
      </c>
      <c r="E59" s="3">
        <v>8</v>
      </c>
      <c r="F59" s="3">
        <v>7</v>
      </c>
      <c r="G59" s="4">
        <v>10</v>
      </c>
      <c r="H59" s="5">
        <v>43.8</v>
      </c>
      <c r="I59" s="5">
        <f t="shared" si="7"/>
        <v>34.713793103448275</v>
      </c>
      <c r="J59" s="5">
        <f t="shared" si="8"/>
        <v>25.65</v>
      </c>
      <c r="K59" s="5">
        <f t="shared" si="9"/>
        <v>29.314285714285713</v>
      </c>
      <c r="L59" s="5">
        <f t="shared" si="10"/>
        <v>205.2</v>
      </c>
      <c r="M59" s="5">
        <f t="shared" si="6"/>
        <v>2013.3999999999999</v>
      </c>
      <c r="N59" s="7" t="s">
        <v>46</v>
      </c>
    </row>
    <row r="60" spans="1:14" x14ac:dyDescent="0.3">
      <c r="A60" s="6">
        <v>44770</v>
      </c>
      <c r="B60" s="2" t="s">
        <v>63</v>
      </c>
      <c r="C60" s="3">
        <v>59</v>
      </c>
      <c r="D60" s="3">
        <v>45</v>
      </c>
      <c r="E60" s="3">
        <v>9</v>
      </c>
      <c r="F60" s="3">
        <v>8</v>
      </c>
      <c r="G60" s="4">
        <v>7</v>
      </c>
      <c r="H60" s="5">
        <v>29.3</v>
      </c>
      <c r="I60" s="5">
        <f t="shared" si="7"/>
        <v>34.622033898305084</v>
      </c>
      <c r="J60" s="5">
        <f t="shared" si="8"/>
        <v>26.055555555555557</v>
      </c>
      <c r="K60" s="5">
        <f t="shared" si="9"/>
        <v>29.3125</v>
      </c>
      <c r="L60" s="5">
        <f t="shared" si="10"/>
        <v>234.5</v>
      </c>
      <c r="M60" s="5">
        <f t="shared" si="6"/>
        <v>2042.6999999999998</v>
      </c>
      <c r="N60" s="7" t="s">
        <v>47</v>
      </c>
    </row>
    <row r="61" spans="1:14" x14ac:dyDescent="0.3">
      <c r="A61" s="6">
        <v>44771</v>
      </c>
      <c r="B61" s="2" t="s">
        <v>63</v>
      </c>
      <c r="C61" s="3">
        <v>60</v>
      </c>
      <c r="D61" s="3">
        <v>46</v>
      </c>
      <c r="E61" s="3">
        <v>10</v>
      </c>
      <c r="F61" s="3">
        <v>9</v>
      </c>
      <c r="G61" s="4">
        <v>6</v>
      </c>
      <c r="H61" s="5">
        <v>27.6</v>
      </c>
      <c r="I61" s="5">
        <f t="shared" si="7"/>
        <v>34.504999999999995</v>
      </c>
      <c r="J61" s="5">
        <f t="shared" si="8"/>
        <v>26.21</v>
      </c>
      <c r="K61" s="5">
        <f t="shared" si="9"/>
        <v>29.122222222222224</v>
      </c>
      <c r="L61" s="5">
        <f t="shared" si="10"/>
        <v>262.10000000000002</v>
      </c>
      <c r="M61" s="5">
        <f t="shared" si="6"/>
        <v>2070.2999999999997</v>
      </c>
      <c r="N61" s="7" t="s">
        <v>48</v>
      </c>
    </row>
    <row r="62" spans="1:14" x14ac:dyDescent="0.3">
      <c r="A62" s="6">
        <v>44772</v>
      </c>
      <c r="B62" s="2" t="s">
        <v>63</v>
      </c>
      <c r="C62" s="3">
        <v>61</v>
      </c>
      <c r="D62" s="3">
        <v>47</v>
      </c>
      <c r="E62" s="3">
        <v>11</v>
      </c>
      <c r="F62" s="3">
        <v>10</v>
      </c>
      <c r="G62" s="4">
        <v>7</v>
      </c>
      <c r="H62" s="5">
        <v>26.6</v>
      </c>
      <c r="I62" s="5">
        <f t="shared" si="7"/>
        <v>34.375409836065565</v>
      </c>
      <c r="J62" s="5">
        <f t="shared" si="8"/>
        <v>26.24545454545455</v>
      </c>
      <c r="K62" s="5">
        <f t="shared" si="9"/>
        <v>28.870000000000005</v>
      </c>
      <c r="L62" s="5">
        <f t="shared" si="10"/>
        <v>288.70000000000005</v>
      </c>
      <c r="M62" s="5">
        <f t="shared" si="6"/>
        <v>2096.8999999999996</v>
      </c>
      <c r="N62" s="7" t="s">
        <v>49</v>
      </c>
    </row>
    <row r="63" spans="1:14" x14ac:dyDescent="0.3">
      <c r="A63" s="6">
        <v>44773</v>
      </c>
      <c r="B63" s="2" t="s">
        <v>63</v>
      </c>
      <c r="C63" s="3">
        <v>62</v>
      </c>
      <c r="D63" s="3">
        <v>48</v>
      </c>
      <c r="E63" s="3">
        <v>12</v>
      </c>
      <c r="F63" s="3">
        <v>11</v>
      </c>
      <c r="G63" s="4">
        <v>8</v>
      </c>
      <c r="H63" s="5">
        <v>32.200000000000003</v>
      </c>
      <c r="I63" s="5">
        <f t="shared" si="7"/>
        <v>34.34032258064515</v>
      </c>
      <c r="J63" s="5">
        <f t="shared" si="8"/>
        <v>26.741666666666671</v>
      </c>
      <c r="K63" s="5">
        <f t="shared" si="9"/>
        <v>29.172727272727276</v>
      </c>
      <c r="L63" s="5">
        <f t="shared" si="10"/>
        <v>320.90000000000003</v>
      </c>
      <c r="M63" s="5">
        <f t="shared" si="6"/>
        <v>2129.0999999999995</v>
      </c>
      <c r="N63" s="7" t="s">
        <v>50</v>
      </c>
    </row>
    <row r="64" spans="1:14" x14ac:dyDescent="0.3">
      <c r="A64" s="6">
        <v>44774</v>
      </c>
      <c r="B64" s="2" t="s">
        <v>63</v>
      </c>
      <c r="C64" s="3">
        <v>63</v>
      </c>
      <c r="D64" s="3">
        <v>49</v>
      </c>
      <c r="E64" s="3">
        <v>13</v>
      </c>
      <c r="F64" s="3">
        <v>12</v>
      </c>
      <c r="G64" s="4">
        <v>11.5</v>
      </c>
      <c r="H64" s="5">
        <v>41.1</v>
      </c>
      <c r="I64" s="5">
        <f t="shared" si="7"/>
        <v>34.447619047619035</v>
      </c>
      <c r="J64" s="5">
        <f t="shared" si="8"/>
        <v>27.84615384615385</v>
      </c>
      <c r="K64" s="5">
        <f t="shared" si="9"/>
        <v>30.166666666666671</v>
      </c>
      <c r="L64" s="5">
        <f t="shared" si="10"/>
        <v>362.00000000000006</v>
      </c>
      <c r="M64" s="5">
        <f t="shared" si="6"/>
        <v>2170.1999999999994</v>
      </c>
      <c r="N64" s="7" t="s">
        <v>51</v>
      </c>
    </row>
    <row r="65" spans="1:14" x14ac:dyDescent="0.3">
      <c r="A65" s="6">
        <v>44775</v>
      </c>
      <c r="B65" s="2" t="s">
        <v>63</v>
      </c>
      <c r="C65" s="3">
        <v>64</v>
      </c>
      <c r="D65" s="3">
        <v>50</v>
      </c>
      <c r="E65" s="3">
        <v>14</v>
      </c>
      <c r="F65" s="3">
        <v>13</v>
      </c>
      <c r="G65" s="4">
        <v>10</v>
      </c>
      <c r="H65" s="5">
        <v>31.1</v>
      </c>
      <c r="I65" s="5">
        <f t="shared" si="7"/>
        <v>34.395312499999989</v>
      </c>
      <c r="J65" s="5">
        <f t="shared" si="8"/>
        <v>28.078571428571433</v>
      </c>
      <c r="K65" s="5">
        <f t="shared" si="9"/>
        <v>30.238461538461543</v>
      </c>
      <c r="L65" s="5">
        <f t="shared" si="10"/>
        <v>393.10000000000008</v>
      </c>
      <c r="M65" s="5">
        <f t="shared" si="6"/>
        <v>2201.2999999999993</v>
      </c>
      <c r="N65" s="7" t="s">
        <v>52</v>
      </c>
    </row>
    <row r="66" spans="1:14" x14ac:dyDescent="0.3">
      <c r="A66" s="6">
        <v>44776</v>
      </c>
      <c r="B66" s="2" t="s">
        <v>63</v>
      </c>
      <c r="C66" s="3">
        <v>65</v>
      </c>
      <c r="D66" s="3">
        <v>51</v>
      </c>
      <c r="E66" s="3">
        <v>15</v>
      </c>
      <c r="F66" s="3">
        <v>14</v>
      </c>
      <c r="G66" s="4">
        <v>17</v>
      </c>
      <c r="H66" s="5">
        <v>79.400000000000006</v>
      </c>
      <c r="I66" s="5">
        <f t="shared" si="7"/>
        <v>35.087692307692301</v>
      </c>
      <c r="J66" s="5">
        <f t="shared" si="8"/>
        <v>31.500000000000007</v>
      </c>
      <c r="K66" s="5">
        <f t="shared" si="9"/>
        <v>33.750000000000007</v>
      </c>
      <c r="L66" s="5">
        <f t="shared" si="10"/>
        <v>472.50000000000011</v>
      </c>
      <c r="M66" s="5">
        <f t="shared" si="6"/>
        <v>2280.6999999999994</v>
      </c>
      <c r="N66" s="7" t="s">
        <v>53</v>
      </c>
    </row>
    <row r="67" spans="1:14" x14ac:dyDescent="0.3">
      <c r="A67" s="6">
        <v>44777</v>
      </c>
      <c r="B67" s="2" t="s">
        <v>63</v>
      </c>
      <c r="C67" s="3">
        <v>66</v>
      </c>
      <c r="D67" s="3"/>
      <c r="E67" s="3">
        <v>16</v>
      </c>
      <c r="F67" s="3"/>
      <c r="G67" s="4">
        <v>0</v>
      </c>
      <c r="H67" s="5">
        <v>0</v>
      </c>
      <c r="I67" s="5">
        <f t="shared" si="7"/>
        <v>34.556060606060598</v>
      </c>
      <c r="J67" s="5">
        <f t="shared" si="8"/>
        <v>29.531250000000007</v>
      </c>
      <c r="K67" s="5"/>
      <c r="L67" s="5">
        <f t="shared" si="10"/>
        <v>472.50000000000011</v>
      </c>
      <c r="M67" s="5">
        <f t="shared" ref="M67:M77" si="11">M66+H67</f>
        <v>2280.6999999999994</v>
      </c>
      <c r="N67" s="7" t="s">
        <v>53</v>
      </c>
    </row>
    <row r="68" spans="1:14" x14ac:dyDescent="0.3">
      <c r="A68" s="6">
        <v>44778</v>
      </c>
      <c r="B68" s="2" t="s">
        <v>63</v>
      </c>
      <c r="C68" s="3">
        <v>67</v>
      </c>
      <c r="D68" s="3"/>
      <c r="E68" s="3">
        <v>17</v>
      </c>
      <c r="F68" s="3"/>
      <c r="G68" s="4">
        <v>0</v>
      </c>
      <c r="H68" s="5">
        <v>0</v>
      </c>
      <c r="I68" s="5">
        <f t="shared" si="7"/>
        <v>34.04029850746268</v>
      </c>
      <c r="J68" s="5">
        <f t="shared" si="8"/>
        <v>27.79411764705883</v>
      </c>
      <c r="K68" s="5"/>
      <c r="L68" s="5">
        <f t="shared" si="10"/>
        <v>472.50000000000011</v>
      </c>
      <c r="M68" s="5">
        <f t="shared" si="11"/>
        <v>2280.6999999999994</v>
      </c>
      <c r="N68" s="7" t="s">
        <v>53</v>
      </c>
    </row>
    <row r="69" spans="1:14" x14ac:dyDescent="0.3">
      <c r="A69" s="6">
        <v>44779</v>
      </c>
      <c r="B69" s="2" t="s">
        <v>63</v>
      </c>
      <c r="C69" s="3">
        <v>68</v>
      </c>
      <c r="D69" s="3"/>
      <c r="E69" s="3">
        <v>18</v>
      </c>
      <c r="F69" s="3"/>
      <c r="G69" s="4">
        <v>0</v>
      </c>
      <c r="H69" s="5">
        <v>0</v>
      </c>
      <c r="I69" s="5">
        <f t="shared" si="7"/>
        <v>33.539705882352933</v>
      </c>
      <c r="J69" s="5">
        <f t="shared" si="8"/>
        <v>26.250000000000007</v>
      </c>
      <c r="K69" s="5"/>
      <c r="L69" s="5">
        <f t="shared" si="10"/>
        <v>472.50000000000011</v>
      </c>
      <c r="M69" s="5">
        <f t="shared" si="11"/>
        <v>2280.6999999999994</v>
      </c>
      <c r="N69" s="7" t="s">
        <v>53</v>
      </c>
    </row>
    <row r="70" spans="1:14" x14ac:dyDescent="0.3">
      <c r="A70" s="6">
        <v>44780</v>
      </c>
      <c r="B70" s="2" t="s">
        <v>63</v>
      </c>
      <c r="C70" s="3">
        <v>69</v>
      </c>
      <c r="D70" s="3">
        <v>52</v>
      </c>
      <c r="E70" s="3">
        <v>19</v>
      </c>
      <c r="F70" s="3">
        <v>15</v>
      </c>
      <c r="G70" s="4">
        <v>10.25</v>
      </c>
      <c r="H70" s="5">
        <v>48.8</v>
      </c>
      <c r="I70" s="5">
        <f t="shared" si="7"/>
        <v>33.760869565217384</v>
      </c>
      <c r="J70" s="5">
        <f t="shared" si="8"/>
        <v>27.43684210526316</v>
      </c>
      <c r="K70" s="5">
        <f t="shared" si="9"/>
        <v>34.753333333333337</v>
      </c>
      <c r="L70" s="5">
        <f t="shared" si="10"/>
        <v>521.30000000000007</v>
      </c>
      <c r="M70" s="5">
        <f t="shared" si="11"/>
        <v>2329.4999999999995</v>
      </c>
      <c r="N70" s="7" t="s">
        <v>54</v>
      </c>
    </row>
    <row r="71" spans="1:14" x14ac:dyDescent="0.3">
      <c r="A71" s="6">
        <v>44781</v>
      </c>
      <c r="B71" s="2" t="s">
        <v>63</v>
      </c>
      <c r="C71" s="3">
        <v>70</v>
      </c>
      <c r="D71" s="3">
        <v>53</v>
      </c>
      <c r="E71" s="3">
        <v>20</v>
      </c>
      <c r="F71" s="3">
        <v>16</v>
      </c>
      <c r="G71" s="4">
        <v>4.75</v>
      </c>
      <c r="H71" s="5">
        <v>18.399999999999999</v>
      </c>
      <c r="I71" s="5">
        <f t="shared" si="7"/>
        <v>33.541428571428568</v>
      </c>
      <c r="J71" s="5">
        <f t="shared" si="8"/>
        <v>26.985000000000003</v>
      </c>
      <c r="K71" s="5">
        <f t="shared" si="9"/>
        <v>33.731250000000003</v>
      </c>
      <c r="L71" s="5">
        <f t="shared" si="10"/>
        <v>539.70000000000005</v>
      </c>
      <c r="M71" s="5">
        <f t="shared" si="11"/>
        <v>2347.8999999999996</v>
      </c>
      <c r="N71" s="7" t="s">
        <v>55</v>
      </c>
    </row>
    <row r="72" spans="1:14" x14ac:dyDescent="0.3">
      <c r="A72" s="6">
        <v>44782</v>
      </c>
      <c r="B72" s="2" t="s">
        <v>63</v>
      </c>
      <c r="C72" s="3">
        <v>71</v>
      </c>
      <c r="D72" s="3">
        <v>54</v>
      </c>
      <c r="E72" s="3">
        <v>21</v>
      </c>
      <c r="F72" s="3">
        <v>17</v>
      </c>
      <c r="G72" s="4">
        <v>10</v>
      </c>
      <c r="H72" s="5">
        <v>36.4</v>
      </c>
      <c r="I72" s="5">
        <f t="shared" si="7"/>
        <v>33.581690140845069</v>
      </c>
      <c r="J72" s="5">
        <f t="shared" si="8"/>
        <v>27.433333333333334</v>
      </c>
      <c r="K72" s="5">
        <f t="shared" si="9"/>
        <v>33.888235294117649</v>
      </c>
      <c r="L72" s="5">
        <f t="shared" si="10"/>
        <v>576.1</v>
      </c>
      <c r="M72" s="5">
        <f t="shared" si="11"/>
        <v>2384.2999999999997</v>
      </c>
      <c r="N72" s="7" t="s">
        <v>56</v>
      </c>
    </row>
    <row r="73" spans="1:14" x14ac:dyDescent="0.3">
      <c r="A73" s="6">
        <v>44783</v>
      </c>
      <c r="B73" s="2" t="s">
        <v>63</v>
      </c>
      <c r="C73" s="3">
        <v>72</v>
      </c>
      <c r="D73" s="3"/>
      <c r="E73" s="3">
        <v>22</v>
      </c>
      <c r="F73" s="3"/>
      <c r="G73" s="4">
        <v>0</v>
      </c>
      <c r="H73" s="5">
        <v>0</v>
      </c>
      <c r="I73" s="5">
        <f t="shared" si="7"/>
        <v>33.115277777777777</v>
      </c>
      <c r="J73" s="5">
        <f t="shared" si="8"/>
        <v>26.186363636363637</v>
      </c>
      <c r="K73" s="5"/>
      <c r="L73" s="5">
        <f t="shared" si="10"/>
        <v>576.1</v>
      </c>
      <c r="M73" s="5">
        <f t="shared" si="11"/>
        <v>2384.2999999999997</v>
      </c>
      <c r="N73" s="7" t="s">
        <v>56</v>
      </c>
    </row>
    <row r="74" spans="1:14" x14ac:dyDescent="0.3">
      <c r="A74" s="6">
        <v>44784</v>
      </c>
      <c r="B74" s="2" t="s">
        <v>63</v>
      </c>
      <c r="C74" s="3">
        <v>73</v>
      </c>
      <c r="D74" s="3"/>
      <c r="E74" s="3">
        <v>23</v>
      </c>
      <c r="F74" s="3"/>
      <c r="G74" s="4">
        <v>0</v>
      </c>
      <c r="H74" s="5">
        <v>0</v>
      </c>
      <c r="I74" s="5">
        <f t="shared" si="7"/>
        <v>32.661643835616438</v>
      </c>
      <c r="J74" s="5">
        <f t="shared" si="8"/>
        <v>25.047826086956523</v>
      </c>
      <c r="K74" s="5"/>
      <c r="L74" s="5">
        <f t="shared" si="10"/>
        <v>576.1</v>
      </c>
      <c r="M74" s="5">
        <f t="shared" si="11"/>
        <v>2384.2999999999997</v>
      </c>
      <c r="N74" s="7" t="s">
        <v>56</v>
      </c>
    </row>
    <row r="75" spans="1:14" x14ac:dyDescent="0.3">
      <c r="A75" s="6">
        <v>44785</v>
      </c>
      <c r="B75" s="2" t="s">
        <v>63</v>
      </c>
      <c r="C75" s="3">
        <v>74</v>
      </c>
      <c r="D75" s="3">
        <v>55</v>
      </c>
      <c r="E75" s="3">
        <v>24</v>
      </c>
      <c r="F75" s="3">
        <v>18</v>
      </c>
      <c r="G75" s="4">
        <v>11</v>
      </c>
      <c r="H75" s="5">
        <v>26.7</v>
      </c>
      <c r="I75" s="5">
        <f t="shared" si="7"/>
        <v>32.581081081081074</v>
      </c>
      <c r="J75" s="5">
        <f t="shared" si="8"/>
        <v>25.116666666666671</v>
      </c>
      <c r="K75" s="5">
        <f t="shared" si="9"/>
        <v>33.488888888888894</v>
      </c>
      <c r="L75" s="5">
        <f t="shared" si="10"/>
        <v>602.80000000000007</v>
      </c>
      <c r="M75" s="5">
        <f t="shared" si="11"/>
        <v>2410.9999999999995</v>
      </c>
      <c r="N75" s="7" t="s">
        <v>57</v>
      </c>
    </row>
    <row r="76" spans="1:14" x14ac:dyDescent="0.3">
      <c r="A76" s="6">
        <v>44786</v>
      </c>
      <c r="B76" s="2" t="s">
        <v>63</v>
      </c>
      <c r="C76" s="3">
        <v>75</v>
      </c>
      <c r="D76" s="3">
        <v>56</v>
      </c>
      <c r="E76" s="3">
        <v>25</v>
      </c>
      <c r="F76" s="3">
        <v>19</v>
      </c>
      <c r="G76" s="4">
        <v>13</v>
      </c>
      <c r="H76" s="5">
        <v>25.8</v>
      </c>
      <c r="I76" s="5">
        <f t="shared" si="7"/>
        <v>32.490666666666662</v>
      </c>
      <c r="J76" s="5">
        <f t="shared" si="8"/>
        <v>25.144000000000002</v>
      </c>
      <c r="K76" s="5">
        <f t="shared" si="9"/>
        <v>33.084210526315793</v>
      </c>
      <c r="L76" s="5">
        <f t="shared" si="10"/>
        <v>628.6</v>
      </c>
      <c r="M76" s="5">
        <f t="shared" si="11"/>
        <v>2436.7999999999997</v>
      </c>
      <c r="N76" s="7" t="s">
        <v>58</v>
      </c>
    </row>
    <row r="77" spans="1:14" ht="15" thickBot="1" x14ac:dyDescent="0.35">
      <c r="A77" s="25">
        <v>44787</v>
      </c>
      <c r="B77" s="26" t="s">
        <v>63</v>
      </c>
      <c r="C77" s="27">
        <v>76</v>
      </c>
      <c r="D77" s="27">
        <v>57</v>
      </c>
      <c r="E77" s="27">
        <v>26</v>
      </c>
      <c r="F77" s="27">
        <v>20</v>
      </c>
      <c r="G77" s="33">
        <v>6</v>
      </c>
      <c r="H77" s="34">
        <v>27.2</v>
      </c>
      <c r="I77" s="28">
        <f t="shared" si="7"/>
        <v>32.421052631578938</v>
      </c>
      <c r="J77" s="29">
        <f t="shared" si="8"/>
        <v>25.223076923076924</v>
      </c>
      <c r="K77" s="29">
        <f t="shared" si="9"/>
        <v>32.790000000000006</v>
      </c>
      <c r="L77" s="29">
        <f t="shared" si="10"/>
        <v>655.80000000000007</v>
      </c>
      <c r="M77" s="35">
        <f t="shared" si="11"/>
        <v>2463.9999999999995</v>
      </c>
      <c r="N77" s="30" t="s">
        <v>59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and Anthony</dc:creator>
  <cp:lastModifiedBy>Lindsay and Anthony</cp:lastModifiedBy>
  <dcterms:created xsi:type="dcterms:W3CDTF">2023-01-13T02:01:46Z</dcterms:created>
  <dcterms:modified xsi:type="dcterms:W3CDTF">2023-02-07T17:47:26Z</dcterms:modified>
</cp:coreProperties>
</file>